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500" activeTab="0"/>
  </bookViews>
  <sheets>
    <sheet name="Naslovna" sheetId="1" r:id="rId1"/>
    <sheet name="Račun prihoda" sheetId="2" r:id="rId2"/>
    <sheet name="Račun rashoda" sheetId="3" r:id="rId3"/>
    <sheet name="Prihodi po izvorima fin." sheetId="4" r:id="rId4"/>
    <sheet name="Rashodi prema izvorima fin." sheetId="5" r:id="rId5"/>
    <sheet name="Funkcijska klasifikacija" sheetId="6" r:id="rId6"/>
    <sheet name="Račun zaduživanja" sheetId="7" r:id="rId7"/>
    <sheet name="Organizacijska klasifikacija" sheetId="8" r:id="rId8"/>
    <sheet name="Posebni dio" sheetId="9" r:id="rId9"/>
    <sheet name="Plan razvojnih programa" sheetId="10" r:id="rId10"/>
  </sheets>
  <definedNames/>
  <calcPr fullCalcOnLoad="1"/>
</workbook>
</file>

<file path=xl/sharedStrings.xml><?xml version="1.0" encoding="utf-8"?>
<sst xmlns="http://schemas.openxmlformats.org/spreadsheetml/2006/main" count="3291" uniqueCount="870">
  <si>
    <t>Rashodi/izdaci po proračunskim klasifikacijama za 2022.god.raspoređuju se:</t>
  </si>
  <si>
    <t xml:space="preserve"> Za razdoblje od 01.01.2022. do 30.06.2022.</t>
  </si>
  <si>
    <t>Ukupno rashodi/izdaci:</t>
  </si>
  <si>
    <t>Pozicija</t>
  </si>
  <si>
    <t>Broj konta</t>
  </si>
  <si>
    <t>Vrsta rashoda i izdataka</t>
  </si>
  <si>
    <t>Klasifikacija</t>
  </si>
  <si>
    <t>Planirano izvorno</t>
  </si>
  <si>
    <t>Planirano tekuće</t>
  </si>
  <si>
    <t>Ostvareno</t>
  </si>
  <si>
    <t>Indeks</t>
  </si>
  <si>
    <t>(1)</t>
  </si>
  <si>
    <t>(2)</t>
  </si>
  <si>
    <t xml:space="preserve">            (3)</t>
  </si>
  <si>
    <t xml:space="preserve">  (3/2)</t>
  </si>
  <si>
    <t>Razdjel: 001, OPĆINSKO VIJEĆE</t>
  </si>
  <si>
    <t>Glava: 01, OPĆINSKO VIJEĆE</t>
  </si>
  <si>
    <t>Program: 1000, DONOŠENJE AKATA I MJERA PREDST.I IZV.TIJELA</t>
  </si>
  <si>
    <t>Aktivnost: A100001, PREDSTAVNIČKO I IZVRŠNO TIJELO</t>
  </si>
  <si>
    <t>Izvor financiranja: 11, Opći prihodi i primici</t>
  </si>
  <si>
    <t>001,002,003,004,005,0051,006,0061,0062,007</t>
  </si>
  <si>
    <t>3</t>
  </si>
  <si>
    <t>Rashodi poslovanja</t>
  </si>
  <si>
    <t>011</t>
  </si>
  <si>
    <t xml:space="preserve">  </t>
  </si>
  <si>
    <t>001,002,003,004,005,0051,006,0061,0062</t>
  </si>
  <si>
    <t>32</t>
  </si>
  <si>
    <t>Materijalni rashodi</t>
  </si>
  <si>
    <t>001,0062</t>
  </si>
  <si>
    <t>323</t>
  </si>
  <si>
    <t>Rashodi za usluge</t>
  </si>
  <si>
    <t>001</t>
  </si>
  <si>
    <t>3239</t>
  </si>
  <si>
    <t>Ostale usluge</t>
  </si>
  <si>
    <t>002,003,004,005,0051,006,0061</t>
  </si>
  <si>
    <t>329</t>
  </si>
  <si>
    <t>Ostali nespomenuti rashodi poslovanja</t>
  </si>
  <si>
    <t>002,003</t>
  </si>
  <si>
    <t>3291</t>
  </si>
  <si>
    <t>Naknade za rad predstavničkih i izvršnih tijela, povjerensta</t>
  </si>
  <si>
    <t>004,005</t>
  </si>
  <si>
    <t>3293</t>
  </si>
  <si>
    <t>Reprezentacija</t>
  </si>
  <si>
    <t>0051,006,0061</t>
  </si>
  <si>
    <t>3299</t>
  </si>
  <si>
    <t>007</t>
  </si>
  <si>
    <t>38</t>
  </si>
  <si>
    <t>Ostali rashodi</t>
  </si>
  <si>
    <t>381</t>
  </si>
  <si>
    <t>Tekuće donacije</t>
  </si>
  <si>
    <t>3811</t>
  </si>
  <si>
    <t>Tekuće donacije u novcu</t>
  </si>
  <si>
    <t>0071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</si>
  <si>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</si>
  <si>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</si>
  <si>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</si>
  <si>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</si>
  <si>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</si>
  <si>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</si>
  <si>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</si>
  <si>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</si>
  <si>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Program: 1001, RAZVOJ CIVILNOG DRUŠTVA - POLITIČKE STRANKE</t>
  </si>
  <si>
    <t>Aktivnost: A100002, OSNOVNE FUNKCIJE STRANAKA</t>
  </si>
  <si>
    <t>008,0081</t>
  </si>
  <si>
    <t>Razdjel: 002, JEDINSTVENI UPRAVNI ODJEL</t>
  </si>
  <si>
    <t>Glava: 01, JEDINSTVENI UPRAVNI ODJEL</t>
  </si>
  <si>
    <t>Program: 1002, JAVNA UPRAVA I ADMINISTRACIJA</t>
  </si>
  <si>
    <t>Aktivnost: A100003, PLAĆE I MATERIJALNI TROŠKOVI JED. UPRAVNOG ODJELA</t>
  </si>
  <si>
    <t>009,010,011,012,013,014,015,016,017,018,019</t>
  </si>
  <si>
    <t>009,010,011,012,013</t>
  </si>
  <si>
    <t>31</t>
  </si>
  <si>
    <t>Rashodi za zaposlene</t>
  </si>
  <si>
    <t>009,010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</si>
  <si>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</si>
  <si>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</si>
  <si>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</si>
  <si>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</si>
  <si>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</si>
  <si>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</si>
  <si>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</si>
  <si>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012,013</t>
  </si>
  <si>
    <t>313</t>
  </si>
  <si>
    <t>Doprinosi na plaće</t>
  </si>
  <si>
    <t>012</t>
  </si>
  <si>
    <t>3132</t>
  </si>
  <si>
    <t>Doprinosi za obvezno zdravstveno osiguranje</t>
  </si>
  <si>
    <t>014,015,016,017,018,019</t>
  </si>
  <si>
    <t>014,015,016,017</t>
  </si>
  <si>
    <t>321</t>
  </si>
  <si>
    <t>Naknade troškova zaposlenima</t>
  </si>
  <si>
    <t>014</t>
  </si>
  <si>
    <t>3211</t>
  </si>
  <si>
    <t>Službena putovanja</t>
  </si>
  <si>
    <t>015</t>
  </si>
  <si>
    <t>3212</t>
  </si>
  <si>
    <t>Naknade za prijevoz, za rad na terenu i odvojeni život</t>
  </si>
  <si>
    <t>016</t>
  </si>
  <si>
    <t>3213</t>
  </si>
  <si>
    <t>Stručno usavršavanje zaposlenika</t>
  </si>
  <si>
    <t>017</t>
  </si>
  <si>
    <t>3214</t>
  </si>
  <si>
    <t>Ostale naknade troškova zaposlenima</t>
  </si>
  <si>
    <t>018,019</t>
  </si>
  <si>
    <t>322</t>
  </si>
  <si>
    <t>Rashodi za materijal i energiju</t>
  </si>
  <si>
    <t>3221</t>
  </si>
  <si>
    <t>Uredski materijal i ostali materijalni rashodi</t>
  </si>
  <si>
    <t>Aktivnost: A100004, TROŠKOVI REŽIJA I POSLOVNIH PROSTORA</t>
  </si>
  <si>
    <t>020,021,022,023,024,025,0251,026,0261,027,028,029</t>
  </si>
  <si>
    <t>020,021,022,023,024,025,0251</t>
  </si>
  <si>
    <t>020</t>
  </si>
  <si>
    <t>021,022,023</t>
  </si>
  <si>
    <t>3223</t>
  </si>
  <si>
    <t>Energija</t>
  </si>
  <si>
    <t>024</t>
  </si>
  <si>
    <t>3224</t>
  </si>
  <si>
    <t>Materijal i dijelovi za tekuće i investicijsko održavanje</t>
  </si>
  <si>
    <t>025</t>
  </si>
  <si>
    <t>3225</t>
  </si>
  <si>
    <t>Sitni inventar</t>
  </si>
  <si>
    <t>0251</t>
  </si>
  <si>
    <t>3227</t>
  </si>
  <si>
    <t>Službena, radna i zaštitna odjeća i obuća</t>
  </si>
  <si>
    <t>026,0261,027,028,029,030,031,032</t>
  </si>
  <si>
    <t>026,027,028</t>
  </si>
  <si>
    <t>3231</t>
  </si>
  <si>
    <t>Usluge telefona, pošte i prijevoza</t>
  </si>
  <si>
    <t>029</t>
  </si>
  <si>
    <t>3232</t>
  </si>
  <si>
    <t>Usluge tekućeg i investicijskog održavanja</t>
  </si>
  <si>
    <t>0261</t>
  </si>
  <si>
    <t>3233</t>
  </si>
  <si>
    <t>Usluge promidžbe i informiranja</t>
  </si>
  <si>
    <t>030,031</t>
  </si>
  <si>
    <t>3234</t>
  </si>
  <si>
    <t>Komunalne usluge</t>
  </si>
  <si>
    <t>032</t>
  </si>
  <si>
    <t>3235</t>
  </si>
  <si>
    <t>Zakupnine i najamnine</t>
  </si>
  <si>
    <t>Aktivnost: A100005, OSTALI RASHODI</t>
  </si>
  <si>
    <t>033,034,035,0351,036,037,038,039,040,041</t>
  </si>
  <si>
    <t>033,034,035,0351,036,037,038,039</t>
  </si>
  <si>
    <t>033,034,035,0351</t>
  </si>
  <si>
    <t>033</t>
  </si>
  <si>
    <t>034</t>
  </si>
  <si>
    <t>3237</t>
  </si>
  <si>
    <t>Intelektualne i osobne usluge</t>
  </si>
  <si>
    <t>035</t>
  </si>
  <si>
    <t>3238</t>
  </si>
  <si>
    <t>Računalne usluge</t>
  </si>
  <si>
    <t>0351</t>
  </si>
  <si>
    <t>037,038,039</t>
  </si>
  <si>
    <t>037</t>
  </si>
  <si>
    <t>3292</t>
  </si>
  <si>
    <t>Premije osiguranja</t>
  </si>
  <si>
    <t>038</t>
  </si>
  <si>
    <t>3294</t>
  </si>
  <si>
    <t>Članarine</t>
  </si>
  <si>
    <t>039</t>
  </si>
  <si>
    <t>040,041</t>
  </si>
  <si>
    <t>34</t>
  </si>
  <si>
    <t>Financijski rashodi</t>
  </si>
  <si>
    <t>343</t>
  </si>
  <si>
    <t>Ostali financijski rashodi</t>
  </si>
  <si>
    <t>040</t>
  </si>
  <si>
    <t>3431</t>
  </si>
  <si>
    <t>Bankarske usluge i usluge platnog prometa</t>
  </si>
  <si>
    <t>041</t>
  </si>
  <si>
    <t>3434</t>
  </si>
  <si>
    <t>Ostali nespomenuti financijski rashodi</t>
  </si>
  <si>
    <t>Aktivnost: A100006, NABAVA OPREME</t>
  </si>
  <si>
    <t>0431</t>
  </si>
  <si>
    <t>042,043,0430,0431,0432,044</t>
  </si>
  <si>
    <t>042,043,0430,0432</t>
  </si>
  <si>
    <t>042,043</t>
  </si>
  <si>
    <t>0432</t>
  </si>
  <si>
    <t>4223</t>
  </si>
  <si>
    <t>Oprema za održavanje i zaštitu</t>
  </si>
  <si>
    <t>044</t>
  </si>
  <si>
    <t>426</t>
  </si>
  <si>
    <t>Nematerijalna proizvedena imovina</t>
  </si>
  <si>
    <t>4262</t>
  </si>
  <si>
    <t>Ulaganja u računalne programe</t>
  </si>
  <si>
    <t>Razdjel: 003, PREDŠKOLSKI ODGOJ I ŠKOLSTVO</t>
  </si>
  <si>
    <t>Glava: 01, DJEČJI VRTIĆ SVETI KRIŽ ZAČRETJE</t>
  </si>
  <si>
    <t>Program: 1003, PREDŠKOLSKI ODGOJ</t>
  </si>
  <si>
    <t>Korisnik: 51915, DJEČJI VRTIĆ Sv. Križ Začretje</t>
  </si>
  <si>
    <t>Aktivnost: A100007, PLAĆE I MATERIJALNI TROŠKOVI DJELOVANJA DV</t>
  </si>
  <si>
    <t>045,0450,0451,0452,0453,0454,0455,046,0460,0461,0</t>
  </si>
  <si>
    <t>091</t>
  </si>
  <si>
    <t>045,0450,0451</t>
  </si>
  <si>
    <t>045</t>
  </si>
  <si>
    <t>0450</t>
  </si>
  <si>
    <t>0451</t>
  </si>
  <si>
    <t>0452,0453,0454,0455,046,0460,0461,0462,0463,0464,</t>
  </si>
  <si>
    <t>0452,0453,0454,0455</t>
  </si>
  <si>
    <t>0452</t>
  </si>
  <si>
    <t>Izvor financiranja: 31, Vlastiti prihodi</t>
  </si>
  <si>
    <t>0454</t>
  </si>
  <si>
    <t>0455</t>
  </si>
  <si>
    <t>0453</t>
  </si>
  <si>
    <t>046,0460,0461,0463,0464,0465,0466,0467,0468,0469,</t>
  </si>
  <si>
    <t>046,0460,0461,0463,0464,0469,0481</t>
  </si>
  <si>
    <t>0467,0468</t>
  </si>
  <si>
    <t>3222</t>
  </si>
  <si>
    <t>Materijal i sirovine</t>
  </si>
  <si>
    <t>047,0470,0471,0472</t>
  </si>
  <si>
    <t>0465,0466</t>
  </si>
  <si>
    <t>048</t>
  </si>
  <si>
    <t>0480</t>
  </si>
  <si>
    <t>0482,049,0490,0491,0492,0493,0494,0495,0496,0497,</t>
  </si>
  <si>
    <t>0490,0491,0492</t>
  </si>
  <si>
    <t>0493,0494</t>
  </si>
  <si>
    <t>0482,049</t>
  </si>
  <si>
    <t>0495,0496,0497</t>
  </si>
  <si>
    <t>0498</t>
  </si>
  <si>
    <t>3236</t>
  </si>
  <si>
    <t>Zdravstvene i veterinarske usluge</t>
  </si>
  <si>
    <t>0499</t>
  </si>
  <si>
    <t>050,0500</t>
  </si>
  <si>
    <t>0501,0503</t>
  </si>
  <si>
    <t>0462,051,0510,0511,0512,054</t>
  </si>
  <si>
    <t>0510</t>
  </si>
  <si>
    <t>0511</t>
  </si>
  <si>
    <t>0462</t>
  </si>
  <si>
    <t>0512</t>
  </si>
  <si>
    <t>3295</t>
  </si>
  <si>
    <t>Pristojbe i naknade</t>
  </si>
  <si>
    <t>054</t>
  </si>
  <si>
    <t>045,0513</t>
  </si>
  <si>
    <t>0513</t>
  </si>
  <si>
    <t>Izvor financiranja: 52, Ostale pomoći</t>
  </si>
  <si>
    <t>Aktivnost: A100008, OPREMANJE PROSTORA U KOJEM DJELUJE D.V.</t>
  </si>
  <si>
    <t>0502</t>
  </si>
  <si>
    <t>Izvor financiranja: 3, Vlastiti prihodi</t>
  </si>
  <si>
    <t>425</t>
  </si>
  <si>
    <t>Višegodišnji nasadi i osnovno stado</t>
  </si>
  <si>
    <t>4251</t>
  </si>
  <si>
    <t>Višegodišnji nasadi</t>
  </si>
  <si>
    <t>Aktivnost: A100009, NABAVA OPREME</t>
  </si>
  <si>
    <t>0524</t>
  </si>
  <si>
    <t>0504,052,0520,0521,0522,0523,0525,0526,053</t>
  </si>
  <si>
    <t>052,0520,0521,0522,0525,0526</t>
  </si>
  <si>
    <t>052,0521</t>
  </si>
  <si>
    <t>0520</t>
  </si>
  <si>
    <t>4222</t>
  </si>
  <si>
    <t>Komunikacijska oprema</t>
  </si>
  <si>
    <t>0526</t>
  </si>
  <si>
    <t>4224</t>
  </si>
  <si>
    <t>Medicinska i laboratorijska oprema</t>
  </si>
  <si>
    <t>0522</t>
  </si>
  <si>
    <t>4226</t>
  </si>
  <si>
    <t>Sportska i glazbena oprema</t>
  </si>
  <si>
    <t>0525</t>
  </si>
  <si>
    <t>4227</t>
  </si>
  <si>
    <t>Uređaji, strojevi i oprema za ostale namjene</t>
  </si>
  <si>
    <t>0523</t>
  </si>
  <si>
    <t>424</t>
  </si>
  <si>
    <t>Knjige, umjetnička djela i ostale izložbene vrijednosti</t>
  </si>
  <si>
    <t>4241</t>
  </si>
  <si>
    <t>Knjige</t>
  </si>
  <si>
    <t>Glava: 02, OSNOVNA ŠKOLA SVETI KRIŽ ZAČRETJE</t>
  </si>
  <si>
    <t>Program: 1004, JAVNE POTREBE IZNAD STANDARDA U ŠKOLSTVU</t>
  </si>
  <si>
    <t>Aktivnost: A100010, SUFINANCIRANJE OSNOVNOG ŠKOLSTVA</t>
  </si>
  <si>
    <t>055,056,0561,057,058</t>
  </si>
  <si>
    <t>055,056,0561,057</t>
  </si>
  <si>
    <t>36</t>
  </si>
  <si>
    <t>Pomoći dane u inozemstvo i unutar općeg proračuna</t>
  </si>
  <si>
    <t>056</t>
  </si>
  <si>
    <t>363</t>
  </si>
  <si>
    <t>Pomoći unutar općeg proračuna</t>
  </si>
  <si>
    <t>3631</t>
  </si>
  <si>
    <t>Tekuće pomoći unutar općeg proračuna</t>
  </si>
  <si>
    <t>055,0561,057</t>
  </si>
  <si>
    <t>366</t>
  </si>
  <si>
    <t>Pomoći proračunskim korisnicima drugih proračuna</t>
  </si>
  <si>
    <t>055,0561</t>
  </si>
  <si>
    <t>3661</t>
  </si>
  <si>
    <t>Tekuće pomoći proračunskim korisnicima drugih proračun</t>
  </si>
  <si>
    <t>058</t>
  </si>
  <si>
    <t>37</t>
  </si>
  <si>
    <t xml:space="preserve">Naknade građanima i kućanstvima na temelju osiguranja </t>
  </si>
  <si>
    <t>372</t>
  </si>
  <si>
    <t>Ostale naknade građanima i kućanstvima iz proračuna</t>
  </si>
  <si>
    <t>3721</t>
  </si>
  <si>
    <t>Naknade građanima i kućanstvima u novcu</t>
  </si>
  <si>
    <t>Glava: 03, OSTALE POTREBE I IZDACI ZA DJECU</t>
  </si>
  <si>
    <t>Program: 1005, OSTALE JAVNE POTREBE ZA DJECU</t>
  </si>
  <si>
    <t>Aktivnost: A100011, POTICAJNE MJERE DEMOGRAFSKE OBNOVE</t>
  </si>
  <si>
    <t>0581,059,060,0601</t>
  </si>
  <si>
    <t>059</t>
  </si>
  <si>
    <t>060,0601</t>
  </si>
  <si>
    <t>060</t>
  </si>
  <si>
    <t>0601</t>
  </si>
  <si>
    <t>3722</t>
  </si>
  <si>
    <t>Naknade građanima i kućanstvima u naravi</t>
  </si>
  <si>
    <t>Aktivnost: A100012, POTICAJNE MJERE OBRAZOVANJA</t>
  </si>
  <si>
    <t>0562</t>
  </si>
  <si>
    <t>Kapitalni projekt: K100001, IZGRADNJA ZGRADE DJEČJEG VRTIĆA</t>
  </si>
  <si>
    <t>061</t>
  </si>
  <si>
    <t>421</t>
  </si>
  <si>
    <t>Građevinski objekti</t>
  </si>
  <si>
    <t>4212</t>
  </si>
  <si>
    <t>Poslovni objekti</t>
  </si>
  <si>
    <t>Izvor financiranja: 71, Prihodi od prodaje imovine</t>
  </si>
  <si>
    <t>Glava: 04, SREDNJOŠKOLSKO I FAKULTETSKO OBRAZOVANJE</t>
  </si>
  <si>
    <t>062,063</t>
  </si>
  <si>
    <t>092</t>
  </si>
  <si>
    <t>062</t>
  </si>
  <si>
    <t>063</t>
  </si>
  <si>
    <t>Razdjel: 004, KULTURA I SPORT</t>
  </si>
  <si>
    <t>Glava: 01, OPĆINSKA KNJIŽNICA I ČITAONICA</t>
  </si>
  <si>
    <t>Program: 1006, KNJIŽNIČNA DJELATNOST</t>
  </si>
  <si>
    <t>Aktivnost: A100013, DJELATNOST OPĆINSKE KNJIŽNICE I ČITAONICE</t>
  </si>
  <si>
    <t>064,065,066,067,068,069,070,0700,0701,071,072,073</t>
  </si>
  <si>
    <t>082</t>
  </si>
  <si>
    <t>064,065,066,067</t>
  </si>
  <si>
    <t>064</t>
  </si>
  <si>
    <t>065</t>
  </si>
  <si>
    <t>066,067</t>
  </si>
  <si>
    <t>066</t>
  </si>
  <si>
    <t>068,069,070,0700,0701,071,072,073,074,075,076,076</t>
  </si>
  <si>
    <t>068,0700</t>
  </si>
  <si>
    <t>068</t>
  </si>
  <si>
    <t>0700</t>
  </si>
  <si>
    <t>069,070,0701,071,072</t>
  </si>
  <si>
    <t>069,070</t>
  </si>
  <si>
    <t>071,072</t>
  </si>
  <si>
    <t>0701</t>
  </si>
  <si>
    <t>073,074,075,076,0761</t>
  </si>
  <si>
    <t>073</t>
  </si>
  <si>
    <t>074</t>
  </si>
  <si>
    <t>075</t>
  </si>
  <si>
    <t>0761</t>
  </si>
  <si>
    <t>076</t>
  </si>
  <si>
    <t>077,078,0781</t>
  </si>
  <si>
    <t>077</t>
  </si>
  <si>
    <t>078,0781</t>
  </si>
  <si>
    <t>0782</t>
  </si>
  <si>
    <t>0783,0784,079</t>
  </si>
  <si>
    <t>0783,0784</t>
  </si>
  <si>
    <t>079</t>
  </si>
  <si>
    <t>Glava: 02, MUZEJSKO-GALERIJSKA DJELATNOST</t>
  </si>
  <si>
    <t>Program: 1007, MUZEJSKO - GALERIJSKA DJELATNOST</t>
  </si>
  <si>
    <t>Aktivnost: A100014, IZDACI ZA FUNKCIONIRANJE ŽITNICE I GALERIJE R. STIPKOVIĆ</t>
  </si>
  <si>
    <t>080,081,082,083,084,0841,085,086</t>
  </si>
  <si>
    <t>080,081</t>
  </si>
  <si>
    <t>082,083,084,0841</t>
  </si>
  <si>
    <t>083,084</t>
  </si>
  <si>
    <t>0841</t>
  </si>
  <si>
    <t>085,086</t>
  </si>
  <si>
    <t>Glava: 03, SAKRALNI OBJEKTI</t>
  </si>
  <si>
    <t>Program: 1008, OČUVANJE SAKRALNE I KULTURNE BAŠTINE</t>
  </si>
  <si>
    <t>Aktivnost: A100015, ODRŽAVANJE I UREĐENJE SAKRALNIH OBJEKATA I SPOMENIKA</t>
  </si>
  <si>
    <t>088,089,090</t>
  </si>
  <si>
    <t>Glava: 04, KUD-ovi, SPORTSKA DRUŠTVA I DRUŠTVENE DJELATNOSTI</t>
  </si>
  <si>
    <t>Program: 1009, OČUVANJE KULTURNE BAŠTINE I KULTURNO-UMJETNIČKI AMATERIZAM</t>
  </si>
  <si>
    <t>Aktivnost: A100016, ORGANIZACIJA MANIFESTACIJA U KULTURU, SPORTU I ZABAVI</t>
  </si>
  <si>
    <t>Aktivnost: A100017, DJELATNOST KULTURNO - UMJETNIČKIH DRUŠTAVA, UDRUGA U KULTURI</t>
  </si>
  <si>
    <t>Aktivnost: A100018, ORGANIZACIJA REKREACIJE I SPORTSKIH AKTIVNOSTI</t>
  </si>
  <si>
    <t>093,094</t>
  </si>
  <si>
    <t>081</t>
  </si>
  <si>
    <t>0941</t>
  </si>
  <si>
    <t>45</t>
  </si>
  <si>
    <t>Rashodi za dodatna ulaganja na nefinancijskoj imovini</t>
  </si>
  <si>
    <t>451</t>
  </si>
  <si>
    <t>Dodatna ulaganja na građevinskim objektima</t>
  </si>
  <si>
    <t>4511</t>
  </si>
  <si>
    <t>Aktivnost: A100019, PROJEKT OPĆINA - PRIJATELJ DJECE</t>
  </si>
  <si>
    <t>095,0951</t>
  </si>
  <si>
    <t>Razdjel: 005, KOMUNALNA INFRASTRUKTURA</t>
  </si>
  <si>
    <t>Glava: 01, KOMUNALNA INFRASTRUKTURA</t>
  </si>
  <si>
    <t>Program: 1010, ODRŽAVANJE OBJEKATA I UREĐAJA KOMUNALNE INFRASTRUKTURE</t>
  </si>
  <si>
    <t>Aktivnost: A100020, ODRŽAVANJE I ENERGETSKA UČINKOVITOST JAVNE RASVJETE</t>
  </si>
  <si>
    <t>Izvor financiranja: 43, Ostali prihodi za posebne namjene</t>
  </si>
  <si>
    <t>096,097,098</t>
  </si>
  <si>
    <t>096,097</t>
  </si>
  <si>
    <t>096</t>
  </si>
  <si>
    <t>097,098</t>
  </si>
  <si>
    <t>Aktivnost: A100021, ODRŽAVANJE CESTA</t>
  </si>
  <si>
    <t>099,100,101,102</t>
  </si>
  <si>
    <t>099,100</t>
  </si>
  <si>
    <t>101,102</t>
  </si>
  <si>
    <t>Aktivnost: A100022, SANACIJA KLIZIŠTA</t>
  </si>
  <si>
    <t>103</t>
  </si>
  <si>
    <t>Aktivnost: A100023, UREĐENJE AUTOBUSNIH STAJALIŠTA</t>
  </si>
  <si>
    <t>104</t>
  </si>
  <si>
    <t>Aktivnost: A100024, ČIŠĆENJE, ODRŽAVANJE I UREĐENJE TRGA I JAV. POVRŠINA</t>
  </si>
  <si>
    <t>1041,105,106,107,108</t>
  </si>
  <si>
    <t>1041</t>
  </si>
  <si>
    <t>105,106,107,108</t>
  </si>
  <si>
    <t>Aktivnost: A100025, GROBLJE</t>
  </si>
  <si>
    <t>109,110,111</t>
  </si>
  <si>
    <t>109</t>
  </si>
  <si>
    <t>110,111</t>
  </si>
  <si>
    <t>Aktivnost: A100026, ZIMSKA SLUŽBA</t>
  </si>
  <si>
    <t>112</t>
  </si>
  <si>
    <t>Program: 1011, ODRŽAVANJE ZGRADA ZA REDOVNO KORIŠTENJE</t>
  </si>
  <si>
    <t>Aktivnost: A100027, ODRŽAVANJE ZGRADA</t>
  </si>
  <si>
    <t>113</t>
  </si>
  <si>
    <t>Program: 1012, DODATNE USLUGE U ZDRAVSTVU I PREVENTIVA</t>
  </si>
  <si>
    <t>Aktivnost: A100028, FINANCIRANJE DODATNIH USLUGA U ZDRAVSTVU I PREVENTIVA</t>
  </si>
  <si>
    <t>114,115</t>
  </si>
  <si>
    <t>114</t>
  </si>
  <si>
    <t>115</t>
  </si>
  <si>
    <t>Program: 1013, IZGRADNJA OBJEKATA I UREĐAJA KOMUNALNE INFRASTRUKTURE</t>
  </si>
  <si>
    <t>Aktivnost: A100029, OTPLATA KREDITA I ZAJMOVA</t>
  </si>
  <si>
    <t>116</t>
  </si>
  <si>
    <t>342</t>
  </si>
  <si>
    <t>Kamate za primljene kredite i zajmove</t>
  </si>
  <si>
    <t>3422</t>
  </si>
  <si>
    <t>Kamate za primljene kredite i zajmove od kreditnih i ostal</t>
  </si>
  <si>
    <t>117</t>
  </si>
  <si>
    <t>5</t>
  </si>
  <si>
    <t>Izdaci za financijsku imovinu i otplate zajmova</t>
  </si>
  <si>
    <t>54</t>
  </si>
  <si>
    <t>Izdaci za otplatu glavnice primljenih kredita i zajmova</t>
  </si>
  <si>
    <t>542</t>
  </si>
  <si>
    <t xml:space="preserve">Otplata glavnice primljenih kredita i zajmova od kreditnih i </t>
  </si>
  <si>
    <t>5422</t>
  </si>
  <si>
    <t xml:space="preserve">Otplata glavnice primljenih kredita od kreditnih institucija u </t>
  </si>
  <si>
    <t>Izvor financiranja: 81, Namjenski primici od zaduživanja</t>
  </si>
  <si>
    <t>547</t>
  </si>
  <si>
    <t>Otplata glavnice primljenih zajmova od drugih razina vlasti</t>
  </si>
  <si>
    <t>5471</t>
  </si>
  <si>
    <t>Otplata glavnice primljenih zajmova od državnog proračun</t>
  </si>
  <si>
    <t>Kapitalni projekt: K100002, IZGRADNJA JAVNE RASVJETE</t>
  </si>
  <si>
    <t>118</t>
  </si>
  <si>
    <t>4214</t>
  </si>
  <si>
    <t>Ostali građevinski objekti</t>
  </si>
  <si>
    <t>Kapitalni projekt: K100003, IZGRADNJA NOGOSTUPA I SUSTAVA ODVODNJE</t>
  </si>
  <si>
    <t>119</t>
  </si>
  <si>
    <t>4213</t>
  </si>
  <si>
    <t>Ceste, željeznice i ostali prometni objekti</t>
  </si>
  <si>
    <t>Kapitalni projekt: K100004, IZGRADNJA VODOOPSKRBNOG SUSTAVA</t>
  </si>
  <si>
    <t>120</t>
  </si>
  <si>
    <t>386</t>
  </si>
  <si>
    <t>Kapitalne pomoći</t>
  </si>
  <si>
    <t>3861</t>
  </si>
  <si>
    <t>Kapitalne pomoći kreditnim i ostalim financijskim instituci</t>
  </si>
  <si>
    <t>Kapitalni projekt: K100005, IZGRADNJA I ASFALTIRANJE CESTA</t>
  </si>
  <si>
    <t>121,1211,1212,1213</t>
  </si>
  <si>
    <t>Kapitalni projekt: K100006, IZGRADNJA I UREĐENJE GROBLJA</t>
  </si>
  <si>
    <t>122,1221</t>
  </si>
  <si>
    <t>122</t>
  </si>
  <si>
    <t>Kapitalni projekt: K100007, UREĐENJE DRUŠTVENIH DOMOVA</t>
  </si>
  <si>
    <t>123</t>
  </si>
  <si>
    <t>Kapitalni projekt: K100008, IZGRADNJA I UREĐENJE DJEČJIH IGRALIŠTA</t>
  </si>
  <si>
    <t>125</t>
  </si>
  <si>
    <t>Program: 1014, ODRŽIVO UPRAVLAJANJE OKOLIŠEM</t>
  </si>
  <si>
    <t>Aktivnost: A100030, ZAŠTITA OKOLIŠA</t>
  </si>
  <si>
    <t>126,127,1271</t>
  </si>
  <si>
    <t>126,127</t>
  </si>
  <si>
    <t>1271</t>
  </si>
  <si>
    <t>Kapitalni projekt: K100009, RECIKLAŽNA DVORIŠTA I ZELENI OTOCI</t>
  </si>
  <si>
    <t>128</t>
  </si>
  <si>
    <t>Program: 1015, ODRŽIVO UPRAVLJANJE PROSTOROM</t>
  </si>
  <si>
    <t>Aktivnost: A100032, STRATEŠKI DOKUMENTI I PROSTORNO - PLANSKA DOKUMENTACIJA</t>
  </si>
  <si>
    <t>1291,130,131,132</t>
  </si>
  <si>
    <t>1291</t>
  </si>
  <si>
    <t>130,131,132</t>
  </si>
  <si>
    <t>1321</t>
  </si>
  <si>
    <t>41</t>
  </si>
  <si>
    <t>Rashodi za nabavu neproizvedene dugotrajne imovine</t>
  </si>
  <si>
    <t>411</t>
  </si>
  <si>
    <t>Materijalna imovina - prirodna bogatstva</t>
  </si>
  <si>
    <t>4111</t>
  </si>
  <si>
    <t>Zemljište</t>
  </si>
  <si>
    <t>Kapitalni projekt: K100010, REVITALIZACIJA KULTURNO-GOSPODARSKIH PROSTORA (BANOVINA)</t>
  </si>
  <si>
    <t>1322</t>
  </si>
  <si>
    <t>Razdjel: 006, PODUZETNIŠTVO, TURIZAM I POLJOPRIVREDA</t>
  </si>
  <si>
    <t>Glava: 01, POLJOPRIVREDA</t>
  </si>
  <si>
    <t>Program: 1016, SUSTAV POTICANJA I POTPORA U RAZVOJU GOSPODARSTVA, TURIZMA I POLJOPRIVREDE</t>
  </si>
  <si>
    <t>Aktivnost: A100033, POTPORE RAZVOJU POLJOPRIVREDE</t>
  </si>
  <si>
    <t>133,134,135,1351</t>
  </si>
  <si>
    <t>042</t>
  </si>
  <si>
    <t>133,134,135</t>
  </si>
  <si>
    <t>35</t>
  </si>
  <si>
    <t>Subvencije</t>
  </si>
  <si>
    <t>352</t>
  </si>
  <si>
    <t>Subvencije trgovačkim društvima, poljoprivrednicima i obrt</t>
  </si>
  <si>
    <t>3523</t>
  </si>
  <si>
    <t>Subvencije poljoprivrednicima i obrtnicima</t>
  </si>
  <si>
    <t>1351</t>
  </si>
  <si>
    <t>Glava: 02, TURIZAM</t>
  </si>
  <si>
    <t>Aktivnost: A100034, RAZVOJ TURIZMA</t>
  </si>
  <si>
    <t>136,137,138,139,1391,1392</t>
  </si>
  <si>
    <t>1392</t>
  </si>
  <si>
    <t>136,137,138,139,1391</t>
  </si>
  <si>
    <t>1361</t>
  </si>
  <si>
    <t>Glava: 03, PODUZETNIŠTVO</t>
  </si>
  <si>
    <t>Aktivnost: A100035, RAZVOJ PODUZETNIŠTVA I UNAPREĐENJE PODUZETNIČKE INFRASTRUKTURE</t>
  </si>
  <si>
    <t>140</t>
  </si>
  <si>
    <t>Kapitalni projekt: K100010, RAZVOJ ZONE MALOG GOSPODARSTVA</t>
  </si>
  <si>
    <t>141</t>
  </si>
  <si>
    <t>Razdjel: 007, SOCIJALNA SKRB</t>
  </si>
  <si>
    <t>Glava: 01, SOCIJALNA SKRB</t>
  </si>
  <si>
    <t>Program: 1017, SOCIJALNA ODGOVORNOST U DRUŠTVU</t>
  </si>
  <si>
    <t>Aktivnost: A100036, POMOĆI SOCIJALNO UGROŽENIM GRAĐANIMA</t>
  </si>
  <si>
    <t>1411,142,143,144</t>
  </si>
  <si>
    <t>106</t>
  </si>
  <si>
    <t>1411</t>
  </si>
  <si>
    <t>142,143</t>
  </si>
  <si>
    <t>142</t>
  </si>
  <si>
    <t>143</t>
  </si>
  <si>
    <t>144</t>
  </si>
  <si>
    <t>Aktivnost: A100037, HUMANITARNA SKRB KROZ UDRUGE GRAĐANA</t>
  </si>
  <si>
    <t>145,146,147</t>
  </si>
  <si>
    <t>016,106</t>
  </si>
  <si>
    <t>Razdjel: 008, ZAŠTITA OD POŽARA I CIVILNA ZAŠTITA</t>
  </si>
  <si>
    <t>Glava: 01, ZAŠTITA OD POŽARA I CIVILNA ZAŠTITA</t>
  </si>
  <si>
    <t>Program: 1018, ZAŠTITA OD POŽARA</t>
  </si>
  <si>
    <t>Aktivnost: A100038, VATROGASTVO</t>
  </si>
  <si>
    <t>148,149,1491</t>
  </si>
  <si>
    <t>148</t>
  </si>
  <si>
    <t>149,1491</t>
  </si>
  <si>
    <t>149</t>
  </si>
  <si>
    <t>1491</t>
  </si>
  <si>
    <t>382</t>
  </si>
  <si>
    <t>Kapitalne donacije</t>
  </si>
  <si>
    <t>3821</t>
  </si>
  <si>
    <t>Kapitalne donacije neprofitnim organizacijama</t>
  </si>
  <si>
    <t>Program: 1019, ZAŠTITA I SPAŠAVANJE</t>
  </si>
  <si>
    <t>Aktivnost: A100039, ZAŠTITA I SPAŠAVANJE</t>
  </si>
  <si>
    <t>1481,150,151,1511</t>
  </si>
  <si>
    <t>150,1511</t>
  </si>
  <si>
    <t>151</t>
  </si>
  <si>
    <t>Razdjel: 009, TEKUĆA ZALIHA PRORAČUNA</t>
  </si>
  <si>
    <t>Glava: 01, TEKUĆA ZALIHA PRORAČUNA</t>
  </si>
  <si>
    <t>Program: 1020, OSTALE JAVNE POTREBE</t>
  </si>
  <si>
    <t>Aktivnost: A100040, TEKUĆA ZALIHA PRORAČUNA</t>
  </si>
  <si>
    <t>Izvor financiranja: 15, Proračunska zaliha</t>
  </si>
  <si>
    <t>152</t>
  </si>
  <si>
    <t>385</t>
  </si>
  <si>
    <t>3851</t>
  </si>
  <si>
    <t>Ukupno za sve:</t>
  </si>
  <si>
    <t>Ukupno za cilj:</t>
  </si>
  <si>
    <t>Ukupno za program:</t>
  </si>
  <si>
    <t>Ukupno za mjeru:</t>
  </si>
  <si>
    <t>Broj djece smještenih u vrtiću</t>
  </si>
  <si>
    <t>003/03</t>
  </si>
  <si>
    <t>IZGRADNJA ZGRADE DJEČJEG VRTIĆA</t>
  </si>
  <si>
    <t>K100001</t>
  </si>
  <si>
    <t>Mjera 3.32.: Razvoj društvene infrastrukture</t>
  </si>
  <si>
    <t>P1005, OSTALE JAVNE POTREBE ZA DJECU</t>
  </si>
  <si>
    <t>Program:</t>
  </si>
  <si>
    <t>CILJ 3. KVALITETA ŽIVOTA I ZAŠTITA OKOLIŠA</t>
  </si>
  <si>
    <t>Broj turističkih destinacija</t>
  </si>
  <si>
    <t>006/02</t>
  </si>
  <si>
    <t>RAZVOJ TURIZMA</t>
  </si>
  <si>
    <t>A100034</t>
  </si>
  <si>
    <t>Mjera 2.24.: Razvoj turizma općine Sveti Križ Začretje</t>
  </si>
  <si>
    <t>Broj novih poduzetnika i novozaposlenih u zoni</t>
  </si>
  <si>
    <t>006/03</t>
  </si>
  <si>
    <t>RAZVOJ ZONE MALOG GOSPODARSTVA</t>
  </si>
  <si>
    <t>K100010</t>
  </si>
  <si>
    <t>Broj poduzetnika kojima se subvencionira kamata</t>
  </si>
  <si>
    <t>RAZVOJ PODUZETNIŠTVA I UNAPREĐENJE PODUZETNIČKE INFRASTRUKTURE</t>
  </si>
  <si>
    <t>A100035</t>
  </si>
  <si>
    <t>Mjera 2.21.: Sustav poticanja i potpora razvoju poduzetništva</t>
  </si>
  <si>
    <t>P1016, SUSTAV POTICANJA I POTPORA U RAZVOJU GOSPODARSTVA, TURIZMA I POLJOPRIVREDE</t>
  </si>
  <si>
    <t>CILJ 2. KONKURENTNO I DRUŠTVENO ODGOVORNO GOSPODARSTVO</t>
  </si>
  <si>
    <t>Broj novoizrađenih strateških dokumenata</t>
  </si>
  <si>
    <t>005/01</t>
  </si>
  <si>
    <t>STRATEŠKI DOKUMENTI I PROSTORNO - PLANSKA DOKUMENTACIJA</t>
  </si>
  <si>
    <t>A100032</t>
  </si>
  <si>
    <t>Mjera 1.3.: Unapređenje postojećih i uređenje novih javnih potreba</t>
  </si>
  <si>
    <t>Površina javnog prostora</t>
  </si>
  <si>
    <t>REVITALIZACIJA KULTURNO-GOSPODARSKIH PROSTORA (BANOVINA)</t>
  </si>
  <si>
    <t>Mjera 1.1.: Razvoj i unapređenje infrastrukturnog sustava općine</t>
  </si>
  <si>
    <t>P1015, ODRŽIVO UPRAVLJANJE PROSTOROM</t>
  </si>
  <si>
    <t>Broj uređenih igrališta i broj sprava</t>
  </si>
  <si>
    <t>IZGRADNJA I UREĐENJE DJEČJIH IGRALIŠTA</t>
  </si>
  <si>
    <t>K100008</t>
  </si>
  <si>
    <t>Broj uređenih društvenih domova</t>
  </si>
  <si>
    <t>UREĐENJE DRUŠTVENIH DOMOVA</t>
  </si>
  <si>
    <t>K100007</t>
  </si>
  <si>
    <t>Broj osiguranih ukopnih mjesta</t>
  </si>
  <si>
    <t>IZGRADNJA I UREĐENJE GROBLJA</t>
  </si>
  <si>
    <t>K100006</t>
  </si>
  <si>
    <t>Broj novopostavljenih rasvjetnih tijela</t>
  </si>
  <si>
    <t>IZGRADNJA JAVNE RASVJETE</t>
  </si>
  <si>
    <t>K100002</t>
  </si>
  <si>
    <t>Mjera 1.2.: Održivo gospodarenje energijom i povećanje udjela obnovljivih izvora energije</t>
  </si>
  <si>
    <t>Površina izgrađene javne površine - parkirališta</t>
  </si>
  <si>
    <t>IZGRADNJA I UREĐENJE PARKIRALIŠTA</t>
  </si>
  <si>
    <t>K100009</t>
  </si>
  <si>
    <t>Duljina asfaltiranih cesta</t>
  </si>
  <si>
    <t>IZGRADNJA I ASFALTIRANJE CESTA</t>
  </si>
  <si>
    <t>K100005</t>
  </si>
  <si>
    <t>Duljina novoizgrađene vodovodne mreže</t>
  </si>
  <si>
    <t>IZGRADNJA VODOOPSKRBNOG SUSTAVA</t>
  </si>
  <si>
    <t>K100004</t>
  </si>
  <si>
    <t>Broj km novoizgrađene infrastrukture</t>
  </si>
  <si>
    <t>IZGRADNJA NOGOSTUPA I SUSTAVA ODVODNJE</t>
  </si>
  <si>
    <t>K100003</t>
  </si>
  <si>
    <t>Površina izgrađene javne površine-tržnice</t>
  </si>
  <si>
    <t>IZGRADNJA I UREĐENJE TRŽNICE</t>
  </si>
  <si>
    <t>P1013, IZGRADNJA OBJEKATA I UREĐAJA KOMUNALNE INFRASTRUKTURE</t>
  </si>
  <si>
    <t>CILJ 1. ODRŽIVI RAZVOJ PROSTORA I UNEPREĐENJE INFRASTRUKTURE</t>
  </si>
  <si>
    <t>Planirano</t>
  </si>
  <si>
    <t>Pokazatelj rezultata</t>
  </si>
  <si>
    <t>Odgovornost za
provedbu mjere
(razdjel/glava)</t>
  </si>
  <si>
    <t>Ciljana vrijednost 
2024.</t>
  </si>
  <si>
    <t>Ciljana vrijednost 
2023.</t>
  </si>
  <si>
    <t>Ciljana vrijednost 
2022.</t>
  </si>
  <si>
    <t>Polazne vrijednosti 
2021.</t>
  </si>
  <si>
    <t>Naziv
aktivnosti/
projekta</t>
  </si>
  <si>
    <t>Aktivnost/
projekt</t>
  </si>
  <si>
    <t>PLAN RAZVOJNIH PROGRAMA</t>
  </si>
  <si>
    <t>Izvršenje po organizacijskoj klasifikaciji za 2022.god.</t>
  </si>
  <si>
    <t>Primljeni zajmovi od državnog pro</t>
  </si>
  <si>
    <t>8471</t>
  </si>
  <si>
    <t xml:space="preserve">Primljeni zajmovi od drugih razina </t>
  </si>
  <si>
    <t>847</t>
  </si>
  <si>
    <t>Primici od zaduživanja</t>
  </si>
  <si>
    <t>84</t>
  </si>
  <si>
    <t>81</t>
  </si>
  <si>
    <t>Dionice i udjeli u glavnici trgovačk</t>
  </si>
  <si>
    <t>8321</t>
  </si>
  <si>
    <t xml:space="preserve">Primici od prodaje dionica i udjela </t>
  </si>
  <si>
    <t>832</t>
  </si>
  <si>
    <t>83</t>
  </si>
  <si>
    <t>71</t>
  </si>
  <si>
    <t>Primici od financijske imovine i za</t>
  </si>
  <si>
    <t>8</t>
  </si>
  <si>
    <t>Otplata glavnice primljenih zajmo</t>
  </si>
  <si>
    <t xml:space="preserve">Otplata glavnice primljenih kredita </t>
  </si>
  <si>
    <t>Izdaci za otplatu glavnice primljen</t>
  </si>
  <si>
    <t>Izdaci za financijsku imovinu i otp</t>
  </si>
  <si>
    <t xml:space="preserve">  (4/2)</t>
  </si>
  <si>
    <t xml:space="preserve">  (4/1)</t>
  </si>
  <si>
    <t xml:space="preserve">             (4)</t>
  </si>
  <si>
    <t>(3)</t>
  </si>
  <si>
    <t>Ind.preth./
tek.god.</t>
  </si>
  <si>
    <t>Ostvareno 2021.</t>
  </si>
  <si>
    <t>Vrsta prihoda</t>
  </si>
  <si>
    <t>Izvor fin.</t>
  </si>
  <si>
    <t>Račun zaduživanja/financiranja</t>
  </si>
  <si>
    <t>UKUPNO</t>
  </si>
  <si>
    <t>Klasifikacija: 106, Socijalna zaštita - stanovanje</t>
  </si>
  <si>
    <t>Klasifikacija: 10, Socijalna zaštita</t>
  </si>
  <si>
    <t>Klasifikacija: 092, Srednješkolsko obrazovanje</t>
  </si>
  <si>
    <t>Klasifikacija: 091, Predškolsko i osnovno obrazovanje</t>
  </si>
  <si>
    <t>Klasifikacija: 09, Obrazovanje</t>
  </si>
  <si>
    <t>Klasifikacija: 082, Službe kulture</t>
  </si>
  <si>
    <t>Klasifikacija: 081, Službe rekreacije i sporta</t>
  </si>
  <si>
    <t>Klasifikacija: 08, REKREACIJA, KULTURA I RELIGIJA</t>
  </si>
  <si>
    <t>Klasifikacija: 066, Rashodi vezani za stanovanje i kom.pogodnosti</t>
  </si>
  <si>
    <t>Klasifikacija: 064, Ulična rasvjeta</t>
  </si>
  <si>
    <t>Klasifikacija: 06, USLUGE UNAPREĐ. STANOVANJA I ZAJEDNICE</t>
  </si>
  <si>
    <t>Klasifikacija: 051, Gospodarenje otpadom</t>
  </si>
  <si>
    <t>Klasifikacija: 05, Zaštita okoliša</t>
  </si>
  <si>
    <t>Klasifikacija: 042, Poljoprivreda, šumarstvo, ribarstvo i lov</t>
  </si>
  <si>
    <t>Klasifikacija: 041, Opći ekonomski, trgovački i poslovi vezani uz rad</t>
  </si>
  <si>
    <t>Klasifikacija: 04, Ekonomski poslovi</t>
  </si>
  <si>
    <t>Klasifikacija: 032, Usluge protupožarne zaštite</t>
  </si>
  <si>
    <t>Klasifikacija: 03, Javni red i sigurnost</t>
  </si>
  <si>
    <t>Klasifikacija: 017, Transakcije vezane uz javni dug</t>
  </si>
  <si>
    <t>Klasifikacija: 016, Opće javne usluge koje nisu drugdje svrstane</t>
  </si>
  <si>
    <t>Klasifikacija: 011, Izvršna i zakonodavna tijela, financ. i fisk. pos</t>
  </si>
  <si>
    <t>Klasifikacija: 01, Opće javne usluge</t>
  </si>
  <si>
    <t>(4/3)</t>
  </si>
  <si>
    <t>(4/1)</t>
  </si>
  <si>
    <t>(4)</t>
  </si>
  <si>
    <t>Pregled proračuna po funkcijskoj klasifikaciji</t>
  </si>
  <si>
    <t>Namjenski primici od zaduživanja</t>
  </si>
  <si>
    <t>Prihodi od prodaje imovine</t>
  </si>
  <si>
    <t>Ostale pomoći</t>
  </si>
  <si>
    <t>52</t>
  </si>
  <si>
    <t>Pomoći EU</t>
  </si>
  <si>
    <t>51</t>
  </si>
  <si>
    <t>Ostali prihodi za posebne namjene</t>
  </si>
  <si>
    <t>43</t>
  </si>
  <si>
    <t>Vlastiti prihodi</t>
  </si>
  <si>
    <t>Proračunska zaliha</t>
  </si>
  <si>
    <t>15</t>
  </si>
  <si>
    <t>Opći prihodi i primici</t>
  </si>
  <si>
    <t>11</t>
  </si>
  <si>
    <t xml:space="preserve">  (4/3)</t>
  </si>
  <si>
    <t>Naziv izvora financiranja</t>
  </si>
  <si>
    <t>Izvor financiranja</t>
  </si>
  <si>
    <t>Sveukupno rashodi:</t>
  </si>
  <si>
    <t>REALIZACIJA PRORAČUNA PO IZVORIMA FINANCIRANJA - RASHODI</t>
  </si>
  <si>
    <t>Sveukupno prihodi:</t>
  </si>
  <si>
    <t>REALIZACIJA PRORAČUNA PO IZVORIMA FINANCIRANJA - PRIHODI</t>
  </si>
  <si>
    <t>Dodatna ulaganja na građevinskim obje</t>
  </si>
  <si>
    <t>Rashodi za dodatna ulaganja na nefina</t>
  </si>
  <si>
    <t>Knjige, umjetnička djela i ostale izložbe</t>
  </si>
  <si>
    <t>Uređaji, strojevi i oprema za ostale nam</t>
  </si>
  <si>
    <t>Ceste, željeznice i ostali prometni objek</t>
  </si>
  <si>
    <t>Rashodi za nabavu proizvedene dugotra</t>
  </si>
  <si>
    <t>3,31</t>
  </si>
  <si>
    <t>Materijalna imovina - prirodna bogatstv</t>
  </si>
  <si>
    <t>Rashodi za nabavu neproizvedene dugo</t>
  </si>
  <si>
    <t>Rashodi za nabavu nefinancijske imovin</t>
  </si>
  <si>
    <t>Kapitalne pomoći kreditnim i ostalim fin</t>
  </si>
  <si>
    <t>Kapitalne donacije neprofitnim organiza</t>
  </si>
  <si>
    <t>11,15,43,52</t>
  </si>
  <si>
    <t>Naknade građanima i kućanstvima u na</t>
  </si>
  <si>
    <t>Naknade građanima i kućanstvima u no</t>
  </si>
  <si>
    <t>Ostale naknade građanima i kućanstvim</t>
  </si>
  <si>
    <t>Naknade građanima i kućanstvima na te</t>
  </si>
  <si>
    <t>Tekuće pomoći proračunskim korisnicim</t>
  </si>
  <si>
    <t>Pomoći proračunskim korisnicima drugi</t>
  </si>
  <si>
    <t>Pomoći dane u inozemstvo i unutar opć</t>
  </si>
  <si>
    <t>Subvencije poljoprivrednicima i obrtnic</t>
  </si>
  <si>
    <t>Subvencije trgovačkim društvima, poljo</t>
  </si>
  <si>
    <t>Bankarske usluge i usluge platnog prom</t>
  </si>
  <si>
    <t xml:space="preserve">Kamate za primljene kredite i zajmove </t>
  </si>
  <si>
    <t>11,31</t>
  </si>
  <si>
    <t xml:space="preserve">Naknade za rad predstavničkih i izvršnih </t>
  </si>
  <si>
    <t>Usluge tekućeg i investicijskog održavan</t>
  </si>
  <si>
    <t>Službena, radna i zaštitna odjeća i obuć</t>
  </si>
  <si>
    <t>Materijal i dijelovi za tekuće i investicijs</t>
  </si>
  <si>
    <t>Uredski materijal i ostali materijalni ras</t>
  </si>
  <si>
    <t xml:space="preserve">Naknade za prijevoz, za rad na terenu i </t>
  </si>
  <si>
    <t>11,43,51,52</t>
  </si>
  <si>
    <t>Doprinosi za obvezno zdravstveno osigu</t>
  </si>
  <si>
    <t>11,31,52</t>
  </si>
  <si>
    <t xml:space="preserve">           (4)</t>
  </si>
  <si>
    <t>Račun rashoda - konsolidirani</t>
  </si>
  <si>
    <t>Stambeni objekti</t>
  </si>
  <si>
    <t>7211</t>
  </si>
  <si>
    <t>Prihodi od prodaje građevinskih o</t>
  </si>
  <si>
    <t>721</t>
  </si>
  <si>
    <t>Prihodi od prodaje proizvedene d</t>
  </si>
  <si>
    <t>72</t>
  </si>
  <si>
    <t>43,71</t>
  </si>
  <si>
    <t>7111</t>
  </si>
  <si>
    <t>Prihodi od prodaje materijalne im</t>
  </si>
  <si>
    <t>711</t>
  </si>
  <si>
    <t xml:space="preserve">Prihodi od prodaje neproizvedene </t>
  </si>
  <si>
    <t>Prihodi od prodaje nefinancijske i</t>
  </si>
  <si>
    <t>7</t>
  </si>
  <si>
    <t>Ostale kazne</t>
  </si>
  <si>
    <t>6819</t>
  </si>
  <si>
    <t>Kazne i upravne mjere</t>
  </si>
  <si>
    <t>681</t>
  </si>
  <si>
    <t>Kazne, upravne mjere i ostali prih</t>
  </si>
  <si>
    <t>68</t>
  </si>
  <si>
    <t>11,43</t>
  </si>
  <si>
    <t>6632</t>
  </si>
  <si>
    <t>6631</t>
  </si>
  <si>
    <t>Donacije od pravnih i fizičkih osob</t>
  </si>
  <si>
    <t>663</t>
  </si>
  <si>
    <t>Prihodi od prodaje proizvoda i rob</t>
  </si>
  <si>
    <t>66</t>
  </si>
  <si>
    <t>31,52</t>
  </si>
  <si>
    <t>Komunalne naknade</t>
  </si>
  <si>
    <t>6532</t>
  </si>
  <si>
    <t>Komunalni doprinosi</t>
  </si>
  <si>
    <t>6531</t>
  </si>
  <si>
    <t>Komunalni doprinosi i naknade</t>
  </si>
  <si>
    <t>653</t>
  </si>
  <si>
    <t>Ostali nespomenuti prihodi</t>
  </si>
  <si>
    <t>6526</t>
  </si>
  <si>
    <t>Doprinosi za šume</t>
  </si>
  <si>
    <t>6524</t>
  </si>
  <si>
    <t>Prihodi vodnog gospodarstva</t>
  </si>
  <si>
    <t>6522</t>
  </si>
  <si>
    <t>Prihodi po posebnim propisima</t>
  </si>
  <si>
    <t>652</t>
  </si>
  <si>
    <t>Ostale pristojbe i naknade</t>
  </si>
  <si>
    <t>6514</t>
  </si>
  <si>
    <t>Ostale upravne pristojbe i naknad</t>
  </si>
  <si>
    <t>6513</t>
  </si>
  <si>
    <t>Upravne i administrativne pristojb</t>
  </si>
  <si>
    <t>651</t>
  </si>
  <si>
    <t>Prihodi od upravnih i administrativ</t>
  </si>
  <si>
    <t>65</t>
  </si>
  <si>
    <t>31,43,52</t>
  </si>
  <si>
    <t>Ostali prihodi od nefinancijske imo</t>
  </si>
  <si>
    <t>6429</t>
  </si>
  <si>
    <t>Naknade za ceste</t>
  </si>
  <si>
    <t>6424</t>
  </si>
  <si>
    <t>Naknada za korištenje nefinancijs</t>
  </si>
  <si>
    <t>6423</t>
  </si>
  <si>
    <t xml:space="preserve">Prihodi od zakupa i iznajmljivanja </t>
  </si>
  <si>
    <t>6422</t>
  </si>
  <si>
    <t>Naknade za koncesije</t>
  </si>
  <si>
    <t>6421</t>
  </si>
  <si>
    <t>Prihodi od nefinancijske imovine</t>
  </si>
  <si>
    <t>642</t>
  </si>
  <si>
    <t>Kamate na oročena sredstva i dep</t>
  </si>
  <si>
    <t>6413</t>
  </si>
  <si>
    <t>Prihodi od financijske imovine</t>
  </si>
  <si>
    <t>641</t>
  </si>
  <si>
    <t>Prihodi od imovine</t>
  </si>
  <si>
    <t>64</t>
  </si>
  <si>
    <t>Kapitalne pomoći iz državnog pro</t>
  </si>
  <si>
    <t>6382</t>
  </si>
  <si>
    <t>Pomoći iz državnog proračuna tem</t>
  </si>
  <si>
    <t>638</t>
  </si>
  <si>
    <t>Kapitalne pomoći proračunskim ko</t>
  </si>
  <si>
    <t>6362</t>
  </si>
  <si>
    <t>Tekuće pomoći proračunskim kori</t>
  </si>
  <si>
    <t>6361</t>
  </si>
  <si>
    <t xml:space="preserve">Pomoći proračunskim korisnicima </t>
  </si>
  <si>
    <t>636</t>
  </si>
  <si>
    <t>Tekuće pomoći od izvanproračuns</t>
  </si>
  <si>
    <t>6341</t>
  </si>
  <si>
    <t>Pomoći od izvanproračunskih kori</t>
  </si>
  <si>
    <t>634</t>
  </si>
  <si>
    <t>Kapitalne pomoći proračunu iz dru</t>
  </si>
  <si>
    <t>6332</t>
  </si>
  <si>
    <t>Tekuće pomoći proračunu iz drugi</t>
  </si>
  <si>
    <t>6331</t>
  </si>
  <si>
    <t>Pomoći iz proračuna</t>
  </si>
  <si>
    <t>633</t>
  </si>
  <si>
    <t xml:space="preserve">Pomoći iz inozemstva (darovnice) </t>
  </si>
  <si>
    <t>63</t>
  </si>
  <si>
    <t>51,52</t>
  </si>
  <si>
    <t>Porezi na korištenje dobara ili izv</t>
  </si>
  <si>
    <t>6145</t>
  </si>
  <si>
    <t>Porez na promet</t>
  </si>
  <si>
    <t>6142</t>
  </si>
  <si>
    <t>Porezi na robu i usluge</t>
  </si>
  <si>
    <t>614</t>
  </si>
  <si>
    <t>Povremeni porezi na imovinu</t>
  </si>
  <si>
    <t>6134</t>
  </si>
  <si>
    <t>Stalni porezi na nepokretnu imovi</t>
  </si>
  <si>
    <t>6131</t>
  </si>
  <si>
    <t>Porezi na imovinu</t>
  </si>
  <si>
    <t>613</t>
  </si>
  <si>
    <t>Povrat poreza i prireza na dohoda</t>
  </si>
  <si>
    <t>6117</t>
  </si>
  <si>
    <t>Porez i prirez na dohodak po godi</t>
  </si>
  <si>
    <t>6115</t>
  </si>
  <si>
    <t>Porez i prirez na dohodak od kapi</t>
  </si>
  <si>
    <t>6114</t>
  </si>
  <si>
    <t>Porez i prirez na dohodak od imov</t>
  </si>
  <si>
    <t>6113</t>
  </si>
  <si>
    <t>Porez i prirez na dohodak od sam</t>
  </si>
  <si>
    <t>6112</t>
  </si>
  <si>
    <t>Porez i prirez na dohodak od nesa</t>
  </si>
  <si>
    <t>6111</t>
  </si>
  <si>
    <t>Porez i prirez na dohodak</t>
  </si>
  <si>
    <t>611</t>
  </si>
  <si>
    <t>Prihodi od poreza</t>
  </si>
  <si>
    <t>61</t>
  </si>
  <si>
    <t>Prihodi poslovanja</t>
  </si>
  <si>
    <t>6</t>
  </si>
  <si>
    <t>11,31,43,51,52</t>
  </si>
  <si>
    <t>Račun prihoda - konsolidirani</t>
  </si>
  <si>
    <t>REPUBLIKA HRVATSKA</t>
  </si>
  <si>
    <t xml:space="preserve">KRAPINSKO-ZAGORSKA ŽUPANIJA </t>
  </si>
  <si>
    <t xml:space="preserve">OPĆINA SVETI KRIŽ ZAČRETJE </t>
  </si>
  <si>
    <t>OPĆINSKO VIJEĆE</t>
  </si>
  <si>
    <t>I OPĆI DIO</t>
  </si>
  <si>
    <t>Članak 1.</t>
  </si>
  <si>
    <t>Članak 2.</t>
  </si>
  <si>
    <t>Članak 3.</t>
  </si>
  <si>
    <t>Članak 4.</t>
  </si>
  <si>
    <r>
      <rPr>
        <sz val="11.5"/>
        <rFont val="Times New Roman"/>
        <family val="2"/>
      </rPr>
      <t>PREDSJEDNIK</t>
    </r>
  </si>
  <si>
    <r>
      <rPr>
        <sz val="11.5"/>
        <rFont val="Times New Roman"/>
        <family val="2"/>
      </rPr>
      <t>OPĆINSKOG VIJEĆA</t>
    </r>
  </si>
  <si>
    <r>
      <rPr>
        <sz val="11.5"/>
        <rFont val="Times New Roman"/>
        <family val="2"/>
      </rPr>
      <t>Ivica Roginić</t>
    </r>
  </si>
  <si>
    <t>KLASA: 400-01/22-01/018</t>
  </si>
  <si>
    <t>URBROJ: 2140-28-01-22-3</t>
  </si>
  <si>
    <t>Sveti Križ Začretje, 07.09.2022.</t>
  </si>
  <si>
    <t>Na temelju članka 88. Zakona o proračunu („Narodne novine“ broj 144/21), članka 15. Pravilnika o polugodišnjem i godišnjem izvršenju proračuna (NN, br. 24/13, 102/17, 1/20 i 147/20) i članka 32. Statuta Općine Sveti Križ Začretje (Službeni glasnik Krapinsko-zagorske županije broj 21/2021) Općinsko vijeće Sveti Križ Začretje na 11. sjednici održanoj 07.09.2022. godine donijelo je:</t>
  </si>
  <si>
    <t xml:space="preserve">POLUGODIŠNJI IZVJEŠTAJ O IZVRŠENJU PRORAČUNA
ZA 2022. GODINU
</t>
  </si>
  <si>
    <t>Polugodišnji izvještaj o izvršenju Proračuna Općine Sveti Križ Začretje za razdoblje od 01.01.-30.06.2022. godine sadrži naplaćene prihode i izvršene rashode Proračuna Općine Sveti Križ Začretje, Općinske knjižnice i čitaonice Sveti Križ Začretje te Dječjeg vrtića Sveti Križ Začretje i to:</t>
  </si>
  <si>
    <t>UKUPNO NAPLAĆENE PRIHODE I PRIMITKE</t>
  </si>
  <si>
    <t xml:space="preserve">UKUPNO IZVRŠENE RASHODE I IZDATKE </t>
  </si>
  <si>
    <r>
      <t xml:space="preserve">RAZLIKA </t>
    </r>
    <r>
      <rPr>
        <b/>
        <sz val="11.5"/>
        <rFont val="Times New Roman"/>
        <family val="1"/>
      </rPr>
      <t>(VIŠAK)</t>
    </r>
  </si>
  <si>
    <t>7.989.733,99</t>
  </si>
  <si>
    <r>
      <t>Razlika (višak) između ostvarenih prihoda i izvršenih izdataka iznosi</t>
    </r>
    <r>
      <rPr>
        <b/>
        <sz val="11.5"/>
        <rFont val="Times New Roman"/>
        <family val="1"/>
      </rPr>
      <t xml:space="preserve"> 7.989.733,99 kn</t>
    </r>
    <r>
      <rPr>
        <sz val="11.5"/>
        <rFont val="Times New Roman"/>
        <family val="2"/>
      </rPr>
      <t xml:space="preserve">. Obzirom da višak prethodnih godine, na dan 31.12.2021. godine, iznosi </t>
    </r>
    <r>
      <rPr>
        <b/>
        <sz val="11.5"/>
        <rFont val="Times New Roman"/>
        <family val="1"/>
      </rPr>
      <t>576.894,95 kn</t>
    </r>
    <r>
      <rPr>
        <sz val="11.5"/>
        <rFont val="Times New Roman"/>
        <family val="2"/>
      </rPr>
      <t xml:space="preserve"> ukupni višak na kraju izvještajnog razdoblja iznosi</t>
    </r>
    <r>
      <rPr>
        <b/>
        <sz val="11.5"/>
        <rFont val="Times New Roman"/>
        <family val="1"/>
      </rPr>
      <t xml:space="preserve"> 8.566.628,94 kn</t>
    </r>
    <r>
      <rPr>
        <sz val="11.5"/>
        <rFont val="Times New Roman"/>
        <family val="2"/>
      </rPr>
      <t>. Isti će se koristiti do kraja godine i sljedećeg proračunskog razdoblja za provedbu kapitalnih projekata.</t>
    </r>
  </si>
  <si>
    <t>Pregled izvršenja bilance prihoda i izdataka konsolidiranog Proračuna Općine Sveti Križ Začretje sastavni je dio Polugodišnjeg izvještaja o izvršenju Proračuna.</t>
  </si>
  <si>
    <t>Polugodišnji izvještaj stupa na snagu prvog dana nakon objave u „Službenom glasniku Krapinsko-zagorske županije“.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</si>
</sst>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[$%-41A]*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2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10"/>
      <name val="ARIAL"/>
      <family val="0"/>
    </font>
    <font>
      <b/>
      <sz val="10"/>
      <color indexed="10"/>
      <name val="ARIAL"/>
      <family val="0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23"/>
      <name val="Arial"/>
      <family val="2"/>
    </font>
    <font>
      <b/>
      <sz val="9"/>
      <color indexed="23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b/>
      <sz val="11.5"/>
      <name val="Times New Roman"/>
      <family val="1"/>
    </font>
    <font>
      <sz val="11.5"/>
      <name val="Times New Roman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0" borderId="0">
      <alignment vertical="top"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4">
    <xf numFmtId="0" fontId="0" fillId="0" borderId="0" xfId="0" applyAlignment="1">
      <alignment vertical="top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 readingOrder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 readingOrder="1"/>
    </xf>
    <xf numFmtId="0" fontId="0" fillId="0" borderId="0" xfId="0" applyFont="1" applyBorder="1" applyAlignment="1">
      <alignment horizontal="right" vertical="center" wrapText="1" readingOrder="1"/>
    </xf>
    <xf numFmtId="0" fontId="2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right" vertical="center" wrapText="1"/>
    </xf>
    <xf numFmtId="4" fontId="3" fillId="33" borderId="0" xfId="0" applyNumberFormat="1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4" fontId="3" fillId="34" borderId="0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4" fontId="5" fillId="34" borderId="0" xfId="0" applyNumberFormat="1" applyFont="1" applyFill="1" applyBorder="1" applyAlignment="1">
      <alignment horizontal="right" vertical="center" wrapText="1"/>
    </xf>
    <xf numFmtId="0" fontId="0" fillId="35" borderId="0" xfId="0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4" fontId="3" fillId="35" borderId="0" xfId="0" applyNumberFormat="1" applyFont="1" applyFill="1" applyBorder="1" applyAlignment="1">
      <alignment horizontal="right" vertical="center" wrapText="1"/>
    </xf>
    <xf numFmtId="4" fontId="3" fillId="35" borderId="0" xfId="0" applyNumberFormat="1" applyFont="1" applyFill="1" applyBorder="1" applyAlignment="1">
      <alignment vertical="center" wrapText="1"/>
    </xf>
    <xf numFmtId="0" fontId="0" fillId="36" borderId="0" xfId="0" applyFont="1" applyFill="1" applyBorder="1" applyAlignment="1">
      <alignment vertical="center" wrapText="1"/>
    </xf>
    <xf numFmtId="4" fontId="1" fillId="36" borderId="0" xfId="0" applyNumberFormat="1" applyFont="1" applyFill="1" applyBorder="1" applyAlignment="1">
      <alignment horizontal="right" vertical="center" wrapText="1"/>
    </xf>
    <xf numFmtId="4" fontId="1" fillId="36" borderId="0" xfId="0" applyNumberFormat="1" applyFont="1" applyFill="1" applyBorder="1" applyAlignment="1">
      <alignment vertical="center" wrapText="1"/>
    </xf>
    <xf numFmtId="0" fontId="0" fillId="36" borderId="0" xfId="0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0" fillId="37" borderId="0" xfId="0" applyFill="1" applyBorder="1" applyAlignment="1">
      <alignment vertical="center" wrapText="1"/>
    </xf>
    <xf numFmtId="0" fontId="0" fillId="37" borderId="0" xfId="0" applyFont="1" applyFill="1" applyBorder="1" applyAlignment="1">
      <alignment vertical="center" wrapText="1"/>
    </xf>
    <xf numFmtId="0" fontId="0" fillId="37" borderId="0" xfId="0" applyFont="1" applyFill="1" applyBorder="1" applyAlignment="1">
      <alignment horizontal="left" vertical="center" wrapText="1"/>
    </xf>
    <xf numFmtId="4" fontId="0" fillId="37" borderId="0" xfId="0" applyNumberFormat="1" applyFont="1" applyFill="1" applyBorder="1" applyAlignment="1">
      <alignment horizontal="right" vertical="center" wrapText="1"/>
    </xf>
    <xf numFmtId="0" fontId="0" fillId="37" borderId="0" xfId="0" applyFont="1" applyFill="1" applyBorder="1" applyAlignment="1">
      <alignment horizontal="right" vertical="center" wrapText="1"/>
    </xf>
    <xf numFmtId="4" fontId="0" fillId="37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4" fontId="0" fillId="0" borderId="0" xfId="0" applyNumberFormat="1" applyBorder="1" applyAlignment="1">
      <alignment vertical="center" wrapText="1"/>
    </xf>
    <xf numFmtId="0" fontId="0" fillId="38" borderId="0" xfId="0" applyFont="1" applyFill="1" applyBorder="1" applyAlignment="1">
      <alignment vertical="center" wrapText="1"/>
    </xf>
    <xf numFmtId="4" fontId="1" fillId="38" borderId="0" xfId="0" applyNumberFormat="1" applyFont="1" applyFill="1" applyBorder="1" applyAlignment="1">
      <alignment horizontal="right" vertical="center" wrapText="1"/>
    </xf>
    <xf numFmtId="4" fontId="1" fillId="38" borderId="0" xfId="0" applyNumberFormat="1" applyFont="1" applyFill="1" applyBorder="1" applyAlignment="1">
      <alignment vertical="center" wrapText="1"/>
    </xf>
    <xf numFmtId="0" fontId="0" fillId="38" borderId="0" xfId="0" applyFill="1" applyBorder="1" applyAlignment="1">
      <alignment vertical="center" wrapText="1"/>
    </xf>
    <xf numFmtId="0" fontId="2" fillId="35" borderId="0" xfId="0" applyFont="1" applyFill="1" applyBorder="1" applyAlignment="1">
      <alignment vertical="center" wrapText="1" readingOrder="1"/>
    </xf>
    <xf numFmtId="4" fontId="0" fillId="34" borderId="0" xfId="0" applyNumberFormat="1" applyFill="1" applyBorder="1" applyAlignment="1">
      <alignment vertical="center" wrapText="1"/>
    </xf>
    <xf numFmtId="0" fontId="0" fillId="36" borderId="0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8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 readingOrder="1"/>
    </xf>
    <xf numFmtId="0" fontId="0" fillId="0" borderId="0" xfId="0" applyFont="1" applyBorder="1" applyAlignment="1">
      <alignment vertical="center" readingOrder="1"/>
    </xf>
    <xf numFmtId="0" fontId="2" fillId="35" borderId="0" xfId="0" applyFont="1" applyFill="1" applyBorder="1" applyAlignment="1">
      <alignment vertical="center"/>
    </xf>
    <xf numFmtId="0" fontId="0" fillId="37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 readingOrder="1"/>
    </xf>
    <xf numFmtId="0" fontId="6" fillId="0" borderId="0" xfId="50" applyAlignment="1">
      <alignment vertical="center" wrapText="1"/>
      <protection/>
    </xf>
    <xf numFmtId="0" fontId="6" fillId="0" borderId="0" xfId="50" applyAlignment="1">
      <alignment vertical="center"/>
      <protection/>
    </xf>
    <xf numFmtId="4" fontId="7" fillId="0" borderId="0" xfId="50" applyNumberFormat="1" applyFont="1" applyAlignment="1">
      <alignment vertical="center" wrapText="1"/>
      <protection/>
    </xf>
    <xf numFmtId="4" fontId="7" fillId="0" borderId="0" xfId="50" applyNumberFormat="1" applyFont="1" applyAlignment="1">
      <alignment horizontal="right" vertical="center" wrapText="1"/>
      <protection/>
    </xf>
    <xf numFmtId="0" fontId="8" fillId="0" borderId="0" xfId="50" applyFont="1" applyAlignment="1">
      <alignment horizontal="left" vertical="center" wrapText="1" readingOrder="1"/>
      <protection/>
    </xf>
    <xf numFmtId="4" fontId="9" fillId="0" borderId="0" xfId="50" applyNumberFormat="1" applyFont="1" applyAlignment="1">
      <alignment vertical="center" wrapText="1"/>
      <protection/>
    </xf>
    <xf numFmtId="4" fontId="9" fillId="0" borderId="0" xfId="50" applyNumberFormat="1" applyFont="1" applyAlignment="1">
      <alignment horizontal="right" vertical="center" wrapText="1"/>
      <protection/>
    </xf>
    <xf numFmtId="0" fontId="10" fillId="0" borderId="0" xfId="50" applyFont="1" applyAlignment="1">
      <alignment horizontal="left" vertical="center" wrapText="1" readingOrder="1"/>
      <protection/>
    </xf>
    <xf numFmtId="4" fontId="11" fillId="0" borderId="0" xfId="50" applyNumberFormat="1" applyFont="1" applyAlignment="1">
      <alignment vertical="center" wrapText="1"/>
      <protection/>
    </xf>
    <xf numFmtId="4" fontId="11" fillId="0" borderId="0" xfId="50" applyNumberFormat="1" applyFont="1" applyAlignment="1">
      <alignment horizontal="right" vertical="center" wrapText="1"/>
      <protection/>
    </xf>
    <xf numFmtId="0" fontId="11" fillId="0" borderId="0" xfId="50" applyFont="1" applyAlignment="1">
      <alignment vertical="center" wrapText="1"/>
      <protection/>
    </xf>
    <xf numFmtId="0" fontId="11" fillId="0" borderId="0" xfId="50" applyFont="1" applyAlignment="1">
      <alignment horizontal="left" vertical="center" wrapText="1"/>
      <protection/>
    </xf>
    <xf numFmtId="0" fontId="11" fillId="0" borderId="0" xfId="50" applyFont="1" applyAlignment="1">
      <alignment vertical="center" readingOrder="1"/>
      <protection/>
    </xf>
    <xf numFmtId="0" fontId="12" fillId="0" borderId="0" xfId="50" applyFont="1" applyAlignment="1">
      <alignment vertical="center" wrapText="1"/>
      <protection/>
    </xf>
    <xf numFmtId="0" fontId="12" fillId="0" borderId="0" xfId="50" applyFont="1" applyAlignment="1">
      <alignment vertical="center"/>
      <protection/>
    </xf>
    <xf numFmtId="0" fontId="6" fillId="39" borderId="0" xfId="50" applyFill="1" applyAlignment="1">
      <alignment vertical="center" wrapText="1"/>
      <protection/>
    </xf>
    <xf numFmtId="0" fontId="6" fillId="39" borderId="0" xfId="50" applyFill="1" applyAlignment="1">
      <alignment vertical="center" wrapText="1" readingOrder="1"/>
      <protection/>
    </xf>
    <xf numFmtId="0" fontId="6" fillId="39" borderId="0" xfId="50" applyFill="1" applyAlignment="1">
      <alignment vertical="center" readingOrder="1"/>
      <protection/>
    </xf>
    <xf numFmtId="0" fontId="6" fillId="40" borderId="0" xfId="50" applyFill="1" applyAlignment="1">
      <alignment vertical="center" wrapText="1"/>
      <protection/>
    </xf>
    <xf numFmtId="0" fontId="11" fillId="0" borderId="0" xfId="50" applyFont="1" applyAlignment="1">
      <alignment vertical="center"/>
      <protection/>
    </xf>
    <xf numFmtId="0" fontId="11" fillId="0" borderId="0" xfId="50" applyFont="1" applyAlignment="1">
      <alignment vertical="center" wrapText="1" readingOrder="1"/>
      <protection/>
    </xf>
    <xf numFmtId="3" fontId="6" fillId="0" borderId="0" xfId="50" applyNumberFormat="1" applyAlignment="1">
      <alignment vertical="center" wrapText="1"/>
      <protection/>
    </xf>
    <xf numFmtId="4" fontId="1" fillId="0" borderId="0" xfId="50" applyNumberFormat="1" applyFont="1" applyAlignment="1">
      <alignment vertical="center" wrapText="1"/>
      <protection/>
    </xf>
    <xf numFmtId="4" fontId="1" fillId="0" borderId="0" xfId="50" applyNumberFormat="1" applyFont="1" applyAlignment="1">
      <alignment horizontal="right" vertical="center" wrapText="1"/>
      <protection/>
    </xf>
    <xf numFmtId="0" fontId="14" fillId="0" borderId="0" xfId="50" applyFont="1" applyAlignment="1">
      <alignment vertical="center" wrapText="1"/>
      <protection/>
    </xf>
    <xf numFmtId="0" fontId="6" fillId="0" borderId="0" xfId="50" applyAlignment="1">
      <alignment horizontal="right" vertical="center" wrapText="1" readingOrder="1"/>
      <protection/>
    </xf>
    <xf numFmtId="0" fontId="14" fillId="0" borderId="0" xfId="50" applyFont="1" applyFill="1" applyAlignment="1">
      <alignment vertical="center" wrapText="1"/>
      <protection/>
    </xf>
    <xf numFmtId="4" fontId="1" fillId="0" borderId="0" xfId="50" applyNumberFormat="1" applyFont="1" applyFill="1" applyAlignment="1">
      <alignment horizontal="right" vertical="center" wrapText="1"/>
      <protection/>
    </xf>
    <xf numFmtId="4" fontId="1" fillId="0" borderId="0" xfId="50" applyNumberFormat="1" applyFont="1" applyFill="1" applyAlignment="1">
      <alignment vertical="center" wrapText="1"/>
      <protection/>
    </xf>
    <xf numFmtId="0" fontId="6" fillId="0" borderId="0" xfId="50" applyFill="1" applyAlignment="1">
      <alignment vertical="center" wrapText="1"/>
      <protection/>
    </xf>
    <xf numFmtId="0" fontId="1" fillId="0" borderId="0" xfId="50" applyFont="1" applyAlignment="1">
      <alignment horizontal="right" vertical="center" wrapText="1"/>
      <protection/>
    </xf>
    <xf numFmtId="0" fontId="1" fillId="0" borderId="0" xfId="50" applyFont="1" applyAlignment="1">
      <alignment vertical="center" wrapText="1" readingOrder="1"/>
      <protection/>
    </xf>
    <xf numFmtId="0" fontId="1" fillId="0" borderId="0" xfId="50" applyFont="1" applyAlignment="1">
      <alignment horizontal="left" vertical="center" wrapText="1"/>
      <protection/>
    </xf>
    <xf numFmtId="0" fontId="1" fillId="0" borderId="0" xfId="50" applyFont="1" applyAlignment="1">
      <alignment vertical="center" wrapText="1"/>
      <protection/>
    </xf>
    <xf numFmtId="0" fontId="6" fillId="0" borderId="0" xfId="50" applyAlignment="1">
      <alignment vertical="center" wrapText="1" readingOrder="1"/>
      <protection/>
    </xf>
    <xf numFmtId="0" fontId="6" fillId="0" borderId="0" xfId="50" applyAlignment="1">
      <alignment horizontal="right" vertical="center" wrapText="1"/>
      <protection/>
    </xf>
    <xf numFmtId="0" fontId="6" fillId="0" borderId="0" xfId="50" applyAlignment="1">
      <alignment horizontal="left" vertical="center" wrapText="1" readingOrder="1"/>
      <protection/>
    </xf>
    <xf numFmtId="166" fontId="1" fillId="0" borderId="0" xfId="50" applyNumberFormat="1" applyFont="1" applyAlignment="1">
      <alignment vertical="center" wrapText="1"/>
      <protection/>
    </xf>
    <xf numFmtId="166" fontId="1" fillId="0" borderId="0" xfId="50" applyNumberFormat="1" applyFont="1" applyAlignment="1">
      <alignment horizontal="right" vertical="center" wrapText="1"/>
      <protection/>
    </xf>
    <xf numFmtId="0" fontId="1" fillId="0" borderId="0" xfId="50" applyFont="1" applyAlignment="1">
      <alignment horizontal="center" vertical="center" wrapText="1"/>
      <protection/>
    </xf>
    <xf numFmtId="166" fontId="6" fillId="0" borderId="0" xfId="50" applyNumberFormat="1" applyAlignment="1">
      <alignment vertical="center" wrapText="1"/>
      <protection/>
    </xf>
    <xf numFmtId="166" fontId="6" fillId="0" borderId="0" xfId="50" applyNumberFormat="1" applyAlignment="1">
      <alignment horizontal="right" vertical="center" wrapText="1"/>
      <protection/>
    </xf>
    <xf numFmtId="4" fontId="6" fillId="0" borderId="0" xfId="50" applyNumberFormat="1" applyAlignment="1">
      <alignment vertical="center" wrapText="1"/>
      <protection/>
    </xf>
    <xf numFmtId="0" fontId="1" fillId="0" borderId="0" xfId="50" applyFont="1" applyAlignment="1">
      <alignment horizontal="right" vertical="center" wrapText="1" readingOrder="1"/>
      <protection/>
    </xf>
    <xf numFmtId="4" fontId="6" fillId="0" borderId="0" xfId="50" applyNumberFormat="1" applyAlignment="1">
      <alignment horizontal="right" vertical="center" wrapText="1"/>
      <protection/>
    </xf>
    <xf numFmtId="0" fontId="6" fillId="0" borderId="0" xfId="50" applyAlignment="1">
      <alignment horizontal="left" vertical="center" wrapText="1"/>
      <protection/>
    </xf>
    <xf numFmtId="0" fontId="6" fillId="0" borderId="0" xfId="50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6" fillId="39" borderId="0" xfId="50" applyFill="1" applyAlignment="1">
      <alignment horizontal="left" vertical="center" wrapText="1" readingOrder="1"/>
      <protection/>
    </xf>
    <xf numFmtId="0" fontId="6" fillId="40" borderId="0" xfId="50" applyFill="1" applyAlignment="1">
      <alignment horizontal="left" vertical="center" wrapText="1"/>
      <protection/>
    </xf>
    <xf numFmtId="0" fontId="13" fillId="0" borderId="0" xfId="50" applyFont="1" applyAlignment="1">
      <alignment horizontal="center" vertical="center" wrapText="1" readingOrder="1"/>
      <protection/>
    </xf>
    <xf numFmtId="0" fontId="32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33" fillId="0" borderId="0" xfId="0" applyFont="1" applyBorder="1" applyAlignment="1">
      <alignment horizontal="left" vertical="top"/>
    </xf>
    <xf numFmtId="0" fontId="33" fillId="0" borderId="0" xfId="0" applyFont="1" applyBorder="1" applyAlignment="1">
      <alignment horizontal="justify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vertical="top"/>
    </xf>
    <xf numFmtId="0" fontId="33" fillId="0" borderId="10" xfId="0" applyFont="1" applyBorder="1" applyAlignment="1">
      <alignment horizontal="left" vertical="top" wrapText="1"/>
    </xf>
    <xf numFmtId="49" fontId="32" fillId="0" borderId="10" xfId="0" applyNumberFormat="1" applyFont="1" applyBorder="1" applyAlignment="1">
      <alignment horizontal="left" vertical="top" wrapText="1"/>
    </xf>
    <xf numFmtId="0" fontId="33" fillId="0" borderId="0" xfId="0" applyFont="1" applyBorder="1" applyAlignment="1">
      <alignment horizontal="right" vertical="top"/>
    </xf>
    <xf numFmtId="0" fontId="34" fillId="0" borderId="0" xfId="0" applyFont="1" applyAlignment="1">
      <alignment vertical="center"/>
    </xf>
    <xf numFmtId="4" fontId="32" fillId="0" borderId="10" xfId="0" applyNumberFormat="1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85858"/>
      <rgbColor rgb="00FFFFFF"/>
      <rgbColor rgb="006F6F6F"/>
      <rgbColor rgb="008B8B8B"/>
      <rgbColor rgb="00A3A3A3"/>
      <rgbColor rgb="00E0E0E0"/>
      <rgbColor rgb="00ABABA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19050</xdr:rowOff>
    </xdr:from>
    <xdr:to>
      <xdr:col>0</xdr:col>
      <xdr:colOff>1133475</xdr:colOff>
      <xdr:row>3</xdr:row>
      <xdr:rowOff>28575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905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37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73.421875" style="112" customWidth="1"/>
    <col min="2" max="2" width="16.28125" style="112" customWidth="1"/>
    <col min="3" max="16384" width="9.140625" style="112" customWidth="1"/>
  </cols>
  <sheetData>
    <row r="3" ht="16.5" customHeight="1"/>
    <row r="4" ht="14.25">
      <c r="A4" s="111" t="s">
        <v>845</v>
      </c>
    </row>
    <row r="5" ht="14.25">
      <c r="A5" s="111" t="s">
        <v>846</v>
      </c>
    </row>
    <row r="6" ht="14.25">
      <c r="A6" s="111" t="s">
        <v>847</v>
      </c>
    </row>
    <row r="7" ht="14.25">
      <c r="A7" s="111" t="s">
        <v>848</v>
      </c>
    </row>
    <row r="8" ht="14.25">
      <c r="A8" s="111"/>
    </row>
    <row r="9" ht="15.75">
      <c r="A9" s="122" t="s">
        <v>857</v>
      </c>
    </row>
    <row r="10" ht="15.75">
      <c r="A10" s="122" t="s">
        <v>858</v>
      </c>
    </row>
    <row r="11" ht="15.75">
      <c r="A11" s="122" t="s">
        <v>859</v>
      </c>
    </row>
    <row r="12" ht="15">
      <c r="A12" s="113"/>
    </row>
    <row r="13" spans="1:2" ht="62.25" customHeight="1">
      <c r="A13" s="114" t="s">
        <v>860</v>
      </c>
      <c r="B13" s="114"/>
    </row>
    <row r="14" ht="15">
      <c r="A14" s="113"/>
    </row>
    <row r="15" spans="1:2" ht="30" customHeight="1">
      <c r="A15" s="115" t="s">
        <v>861</v>
      </c>
      <c r="B15" s="115"/>
    </row>
    <row r="16" ht="15">
      <c r="A16" s="113"/>
    </row>
    <row r="17" spans="1:2" s="117" customFormat="1" ht="14.25">
      <c r="A17" s="116" t="s">
        <v>849</v>
      </c>
      <c r="B17" s="116"/>
    </row>
    <row r="18" s="117" customFormat="1" ht="15">
      <c r="A18" s="118"/>
    </row>
    <row r="19" spans="1:2" ht="14.25">
      <c r="A19" s="116" t="s">
        <v>850</v>
      </c>
      <c r="B19" s="116"/>
    </row>
    <row r="20" spans="1:2" ht="48" customHeight="1">
      <c r="A20" s="114" t="s">
        <v>862</v>
      </c>
      <c r="B20" s="114"/>
    </row>
    <row r="21" ht="15">
      <c r="A21" s="113"/>
    </row>
    <row r="22" spans="1:2" ht="15">
      <c r="A22" s="119" t="s">
        <v>863</v>
      </c>
      <c r="B22" s="123">
        <v>15218460.29</v>
      </c>
    </row>
    <row r="23" spans="1:2" ht="15">
      <c r="A23" s="119" t="s">
        <v>864</v>
      </c>
      <c r="B23" s="123">
        <v>7228726.3</v>
      </c>
    </row>
    <row r="24" spans="1:2" ht="15">
      <c r="A24" s="119" t="s">
        <v>865</v>
      </c>
      <c r="B24" s="120" t="s">
        <v>866</v>
      </c>
    </row>
    <row r="26" spans="1:2" ht="14.25">
      <c r="A26" s="116" t="s">
        <v>851</v>
      </c>
      <c r="B26" s="116"/>
    </row>
    <row r="27" spans="1:2" ht="63.75" customHeight="1">
      <c r="A27" s="114" t="s">
        <v>867</v>
      </c>
      <c r="B27" s="114"/>
    </row>
    <row r="28" ht="15">
      <c r="A28" s="113"/>
    </row>
    <row r="29" spans="1:2" ht="14.25">
      <c r="A29" s="116" t="s">
        <v>852</v>
      </c>
      <c r="B29" s="116"/>
    </row>
    <row r="30" spans="1:2" ht="30" customHeight="1">
      <c r="A30" s="114" t="s">
        <v>868</v>
      </c>
      <c r="B30" s="114"/>
    </row>
    <row r="31" ht="15">
      <c r="A31" s="113"/>
    </row>
    <row r="32" spans="1:2" ht="14.25">
      <c r="A32" s="116" t="s">
        <v>853</v>
      </c>
      <c r="B32" s="116"/>
    </row>
    <row r="33" spans="1:2" ht="32.25" customHeight="1">
      <c r="A33" s="114" t="s">
        <v>869</v>
      </c>
      <c r="B33" s="114"/>
    </row>
    <row r="34" ht="15">
      <c r="A34" s="113"/>
    </row>
    <row r="35" ht="15">
      <c r="B35" s="121" t="s">
        <v>854</v>
      </c>
    </row>
    <row r="36" ht="15">
      <c r="B36" s="121" t="s">
        <v>855</v>
      </c>
    </row>
    <row r="37" ht="15">
      <c r="B37" s="121" t="s">
        <v>856</v>
      </c>
    </row>
  </sheetData>
  <sheetProtection/>
  <mergeCells count="11">
    <mergeCell ref="A27:B27"/>
    <mergeCell ref="A29:B29"/>
    <mergeCell ref="A30:B30"/>
    <mergeCell ref="A32:B32"/>
    <mergeCell ref="A33:B33"/>
    <mergeCell ref="A13:B13"/>
    <mergeCell ref="A15:B15"/>
    <mergeCell ref="A17:B17"/>
    <mergeCell ref="A19:B19"/>
    <mergeCell ref="A20:B20"/>
    <mergeCell ref="A26:B26"/>
  </mergeCells>
  <printOptions/>
  <pageMargins left="0.7" right="0.7" top="0.75" bottom="0.75" header="0.3" footer="0.3"/>
  <pageSetup horizontalDpi="600" verticalDpi="600" orientation="portrait" paperSize="9" r:id="rId2"/>
  <ignoredErrors>
    <ignoredError sqref="B24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9"/>
  <sheetViews>
    <sheetView showGridLines="0" zoomScalePageLayoutView="0" workbookViewId="0" topLeftCell="A1">
      <selection activeCell="J8" sqref="J8"/>
    </sheetView>
  </sheetViews>
  <sheetFormatPr defaultColWidth="20.7109375" defaultRowHeight="12.75"/>
  <cols>
    <col min="1" max="1" width="8.57421875" style="60" bestFit="1" customWidth="1"/>
    <col min="2" max="2" width="13.140625" style="61" customWidth="1"/>
    <col min="3" max="3" width="16.00390625" style="61" customWidth="1"/>
    <col min="4" max="4" width="8.421875" style="60" customWidth="1"/>
    <col min="5" max="7" width="13.140625" style="60" bestFit="1" customWidth="1"/>
    <col min="8" max="8" width="12.140625" style="60" bestFit="1" customWidth="1"/>
    <col min="9" max="9" width="35.421875" style="60" bestFit="1" customWidth="1"/>
    <col min="10" max="10" width="10.8515625" style="60" bestFit="1" customWidth="1"/>
    <col min="11" max="11" width="9.8515625" style="60" customWidth="1"/>
    <col min="12" max="12" width="6.8515625" style="60" customWidth="1"/>
    <col min="13" max="16384" width="20.7109375" style="60" customWidth="1"/>
  </cols>
  <sheetData>
    <row r="1" spans="1:12" ht="19.5" customHeight="1">
      <c r="A1" s="110" t="s">
        <v>609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9.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9.5" customHeight="1">
      <c r="A3" s="80" t="s">
        <v>608</v>
      </c>
      <c r="B3" s="72" t="s">
        <v>607</v>
      </c>
      <c r="C3" s="72"/>
      <c r="D3" s="80" t="s">
        <v>606</v>
      </c>
      <c r="E3" s="80" t="s">
        <v>605</v>
      </c>
      <c r="F3" s="80" t="s">
        <v>604</v>
      </c>
      <c r="G3" s="80" t="s">
        <v>603</v>
      </c>
      <c r="H3" s="80" t="s">
        <v>602</v>
      </c>
      <c r="I3" s="80" t="s">
        <v>601</v>
      </c>
      <c r="J3" s="80" t="s">
        <v>600</v>
      </c>
      <c r="K3" s="80" t="s">
        <v>9</v>
      </c>
      <c r="L3" s="80" t="s">
        <v>10</v>
      </c>
      <c r="M3" s="80"/>
      <c r="N3" s="80"/>
    </row>
    <row r="4" spans="1:12" s="78" customFormat="1" ht="19.5" customHeight="1">
      <c r="A4" s="109" t="s">
        <v>599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4" s="75" customFormat="1" ht="19.5" customHeight="1">
      <c r="A5" s="76" t="s">
        <v>545</v>
      </c>
      <c r="B5" s="77"/>
      <c r="C5" s="108" t="s">
        <v>598</v>
      </c>
      <c r="D5" s="108"/>
      <c r="E5" s="108"/>
      <c r="F5" s="108"/>
      <c r="G5" s="108"/>
      <c r="H5" s="108"/>
      <c r="I5" s="108"/>
      <c r="J5" s="108"/>
      <c r="K5" s="108"/>
      <c r="L5" s="108"/>
      <c r="M5" s="76"/>
      <c r="N5" s="76"/>
    </row>
    <row r="6" spans="3:14" ht="19.5" customHeight="1">
      <c r="C6" s="74" t="s">
        <v>569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9.5" customHeight="1">
      <c r="A7" s="70" t="s">
        <v>542</v>
      </c>
      <c r="B7" s="72" t="s">
        <v>597</v>
      </c>
      <c r="C7" s="72"/>
      <c r="H7" s="71" t="s">
        <v>563</v>
      </c>
      <c r="I7" s="80" t="s">
        <v>596</v>
      </c>
      <c r="J7" s="69">
        <v>0</v>
      </c>
      <c r="K7" s="68">
        <v>0</v>
      </c>
      <c r="L7" s="68">
        <v>0</v>
      </c>
      <c r="M7" s="68"/>
      <c r="N7" s="68"/>
    </row>
    <row r="8" spans="1:14" ht="19.5" customHeight="1">
      <c r="A8" s="70" t="s">
        <v>595</v>
      </c>
      <c r="B8" s="72" t="s">
        <v>594</v>
      </c>
      <c r="C8" s="72"/>
      <c r="H8" s="71" t="s">
        <v>563</v>
      </c>
      <c r="I8" s="80" t="s">
        <v>593</v>
      </c>
      <c r="J8" s="69">
        <v>2900000</v>
      </c>
      <c r="K8" s="68">
        <v>1534.95</v>
      </c>
      <c r="L8" s="68">
        <v>0.05292931034482758</v>
      </c>
      <c r="M8" s="68"/>
      <c r="N8" s="68"/>
    </row>
    <row r="9" spans="1:14" ht="19.5" customHeight="1">
      <c r="A9" s="70" t="s">
        <v>592</v>
      </c>
      <c r="B9" s="72" t="s">
        <v>591</v>
      </c>
      <c r="C9" s="72"/>
      <c r="H9" s="71" t="s">
        <v>563</v>
      </c>
      <c r="I9" s="80" t="s">
        <v>590</v>
      </c>
      <c r="J9" s="69">
        <v>150000</v>
      </c>
      <c r="K9" s="68">
        <v>0</v>
      </c>
      <c r="L9" s="68">
        <v>0</v>
      </c>
      <c r="M9" s="68"/>
      <c r="N9" s="68"/>
    </row>
    <row r="10" spans="1:14" ht="19.5" customHeight="1">
      <c r="A10" s="70" t="s">
        <v>589</v>
      </c>
      <c r="B10" s="72" t="s">
        <v>588</v>
      </c>
      <c r="C10" s="72"/>
      <c r="H10" s="71" t="s">
        <v>563</v>
      </c>
      <c r="I10" s="70" t="s">
        <v>587</v>
      </c>
      <c r="J10" s="69">
        <v>1575000</v>
      </c>
      <c r="K10" s="68">
        <v>108829.89</v>
      </c>
      <c r="L10" s="68">
        <v>6.909834285714287</v>
      </c>
      <c r="M10" s="68"/>
      <c r="N10" s="68"/>
    </row>
    <row r="11" spans="1:14" ht="19.5" customHeight="1">
      <c r="A11" s="70" t="s">
        <v>586</v>
      </c>
      <c r="B11" s="72" t="s">
        <v>585</v>
      </c>
      <c r="C11" s="72"/>
      <c r="H11" s="71" t="s">
        <v>563</v>
      </c>
      <c r="I11" s="80" t="s">
        <v>584</v>
      </c>
      <c r="J11" s="69">
        <v>0</v>
      </c>
      <c r="K11" s="68">
        <v>0</v>
      </c>
      <c r="L11" s="68">
        <v>0</v>
      </c>
      <c r="M11" s="68"/>
      <c r="N11" s="68"/>
    </row>
    <row r="12" spans="9:11" ht="19.5" customHeight="1">
      <c r="I12" s="67" t="s">
        <v>538</v>
      </c>
      <c r="J12" s="66">
        <v>4625000</v>
      </c>
      <c r="K12" s="65">
        <v>110364.84</v>
      </c>
    </row>
    <row r="13" spans="3:14" ht="19.5" customHeight="1">
      <c r="C13" s="74" t="s">
        <v>583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</row>
    <row r="14" spans="1:14" ht="19.5" customHeight="1">
      <c r="A14" s="70" t="s">
        <v>582</v>
      </c>
      <c r="B14" s="72" t="s">
        <v>581</v>
      </c>
      <c r="C14" s="72"/>
      <c r="H14" s="71" t="s">
        <v>563</v>
      </c>
      <c r="I14" s="80" t="s">
        <v>580</v>
      </c>
      <c r="J14" s="69">
        <v>450000</v>
      </c>
      <c r="K14" s="68">
        <v>34000</v>
      </c>
      <c r="L14" s="68">
        <v>7.5555555555555545</v>
      </c>
      <c r="M14" s="68"/>
      <c r="N14" s="68"/>
    </row>
    <row r="15" spans="9:11" ht="19.5" customHeight="1">
      <c r="I15" s="67" t="s">
        <v>538</v>
      </c>
      <c r="J15" s="66">
        <v>450000</v>
      </c>
      <c r="K15" s="65">
        <v>34000</v>
      </c>
    </row>
    <row r="16" spans="3:14" ht="19.5" customHeight="1">
      <c r="C16" s="74" t="s">
        <v>566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</row>
    <row r="17" spans="1:14" ht="19.5" customHeight="1">
      <c r="A17" s="70" t="s">
        <v>579</v>
      </c>
      <c r="B17" s="72" t="s">
        <v>578</v>
      </c>
      <c r="C17" s="72"/>
      <c r="H17" s="71" t="s">
        <v>563</v>
      </c>
      <c r="I17" s="70" t="s">
        <v>577</v>
      </c>
      <c r="J17" s="69">
        <v>620000</v>
      </c>
      <c r="K17" s="68">
        <v>0</v>
      </c>
      <c r="L17" s="68">
        <v>0</v>
      </c>
      <c r="M17" s="68"/>
      <c r="N17" s="68"/>
    </row>
    <row r="18" spans="1:14" ht="19.5" customHeight="1">
      <c r="A18" s="70" t="s">
        <v>576</v>
      </c>
      <c r="B18" s="72" t="s">
        <v>575</v>
      </c>
      <c r="C18" s="72"/>
      <c r="H18" s="71" t="s">
        <v>563</v>
      </c>
      <c r="I18" s="70" t="s">
        <v>574</v>
      </c>
      <c r="J18" s="69">
        <v>50000</v>
      </c>
      <c r="K18" s="68">
        <v>0</v>
      </c>
      <c r="L18" s="68">
        <v>0</v>
      </c>
      <c r="M18" s="68"/>
      <c r="N18" s="68"/>
    </row>
    <row r="19" spans="1:14" ht="19.5" customHeight="1">
      <c r="A19" s="70" t="s">
        <v>573</v>
      </c>
      <c r="B19" s="72" t="s">
        <v>572</v>
      </c>
      <c r="C19" s="72"/>
      <c r="H19" s="71" t="s">
        <v>563</v>
      </c>
      <c r="I19" s="70" t="s">
        <v>571</v>
      </c>
      <c r="J19" s="69">
        <v>580000</v>
      </c>
      <c r="K19" s="68">
        <v>1137.5</v>
      </c>
      <c r="L19" s="68">
        <v>0.19612068965517238</v>
      </c>
      <c r="M19" s="68"/>
      <c r="N19" s="68"/>
    </row>
    <row r="20" spans="9:11" ht="19.5" customHeight="1">
      <c r="I20" s="67" t="s">
        <v>538</v>
      </c>
      <c r="J20" s="66">
        <v>1250000</v>
      </c>
      <c r="K20" s="65">
        <v>1137.5</v>
      </c>
    </row>
    <row r="21" spans="9:11" ht="19.5" customHeight="1">
      <c r="I21" s="64" t="s">
        <v>537</v>
      </c>
      <c r="J21" s="63">
        <v>6325000</v>
      </c>
      <c r="K21" s="62">
        <v>145502.34</v>
      </c>
    </row>
    <row r="22" spans="1:14" s="75" customFormat="1" ht="19.5" customHeight="1">
      <c r="A22" s="76" t="s">
        <v>545</v>
      </c>
      <c r="B22" s="77"/>
      <c r="C22" s="108" t="s">
        <v>570</v>
      </c>
      <c r="D22" s="108"/>
      <c r="E22" s="108"/>
      <c r="F22" s="108"/>
      <c r="G22" s="108"/>
      <c r="H22" s="108"/>
      <c r="I22" s="108"/>
      <c r="J22" s="108"/>
      <c r="K22" s="108"/>
      <c r="L22" s="108"/>
      <c r="M22" s="76"/>
      <c r="N22" s="76"/>
    </row>
    <row r="23" spans="3:14" ht="19.5" customHeight="1">
      <c r="C23" s="74" t="s">
        <v>569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19.5" customHeight="1">
      <c r="A24" s="70" t="s">
        <v>555</v>
      </c>
      <c r="B24" s="72" t="s">
        <v>568</v>
      </c>
      <c r="C24" s="72"/>
      <c r="H24" s="71" t="s">
        <v>563</v>
      </c>
      <c r="I24" s="70" t="s">
        <v>567</v>
      </c>
      <c r="J24" s="69">
        <v>2400000</v>
      </c>
      <c r="K24" s="68">
        <v>0</v>
      </c>
      <c r="L24" s="68">
        <v>0</v>
      </c>
      <c r="M24" s="68"/>
      <c r="N24" s="68"/>
    </row>
    <row r="25" spans="9:11" ht="19.5" customHeight="1">
      <c r="I25" s="67" t="s">
        <v>538</v>
      </c>
      <c r="J25" s="66">
        <v>2400000</v>
      </c>
      <c r="K25" s="65">
        <v>0</v>
      </c>
    </row>
    <row r="26" spans="3:14" ht="19.5" customHeight="1">
      <c r="C26" s="74" t="s">
        <v>566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14" ht="19.5" customHeight="1">
      <c r="A27" s="70" t="s">
        <v>565</v>
      </c>
      <c r="B27" s="72" t="s">
        <v>564</v>
      </c>
      <c r="C27" s="72"/>
      <c r="H27" s="71" t="s">
        <v>563</v>
      </c>
      <c r="I27" s="80" t="s">
        <v>562</v>
      </c>
      <c r="J27" s="69">
        <v>586000</v>
      </c>
      <c r="K27" s="68">
        <v>25545</v>
      </c>
      <c r="L27" s="68">
        <v>4.359215017064846</v>
      </c>
      <c r="M27" s="68"/>
      <c r="N27" s="68"/>
    </row>
    <row r="28" spans="9:11" ht="19.5" customHeight="1">
      <c r="I28" s="67" t="s">
        <v>538</v>
      </c>
      <c r="J28" s="66">
        <v>586000</v>
      </c>
      <c r="K28" s="65">
        <v>25545</v>
      </c>
    </row>
    <row r="29" spans="9:11" ht="19.5" customHeight="1">
      <c r="I29" s="64" t="s">
        <v>537</v>
      </c>
      <c r="J29" s="63">
        <v>2986000</v>
      </c>
      <c r="K29" s="62">
        <v>25545</v>
      </c>
    </row>
    <row r="30" spans="9:11" ht="19.5" customHeight="1">
      <c r="I30" s="64" t="s">
        <v>536</v>
      </c>
      <c r="J30" s="63">
        <v>9311000</v>
      </c>
      <c r="K30" s="62">
        <v>171047.34</v>
      </c>
    </row>
    <row r="31" spans="1:12" s="78" customFormat="1" ht="19.5" customHeight="1">
      <c r="A31" s="109" t="s">
        <v>561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  <row r="32" spans="1:14" s="75" customFormat="1" ht="19.5" customHeight="1">
      <c r="A32" s="76" t="s">
        <v>545</v>
      </c>
      <c r="B32" s="77"/>
      <c r="C32" s="108" t="s">
        <v>560</v>
      </c>
      <c r="D32" s="108"/>
      <c r="E32" s="108"/>
      <c r="F32" s="108"/>
      <c r="G32" s="108"/>
      <c r="H32" s="108"/>
      <c r="I32" s="108"/>
      <c r="J32" s="108"/>
      <c r="K32" s="108"/>
      <c r="L32" s="108"/>
      <c r="M32" s="76"/>
      <c r="N32" s="76"/>
    </row>
    <row r="33" spans="3:14" ht="19.5" customHeight="1">
      <c r="C33" s="74" t="s">
        <v>559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14" ht="19.5" customHeight="1">
      <c r="A34" s="70" t="s">
        <v>558</v>
      </c>
      <c r="B34" s="72" t="s">
        <v>557</v>
      </c>
      <c r="C34" s="72"/>
      <c r="H34" s="71" t="s">
        <v>553</v>
      </c>
      <c r="I34" s="80" t="s">
        <v>556</v>
      </c>
      <c r="J34" s="69">
        <v>170000</v>
      </c>
      <c r="K34" s="68">
        <v>14069.84</v>
      </c>
      <c r="L34" s="68">
        <v>8.276376470588236</v>
      </c>
      <c r="M34" s="68"/>
      <c r="N34" s="68"/>
    </row>
    <row r="35" spans="1:14" ht="19.5" customHeight="1">
      <c r="A35" s="70" t="s">
        <v>555</v>
      </c>
      <c r="B35" s="72" t="s">
        <v>554</v>
      </c>
      <c r="C35" s="72"/>
      <c r="H35" s="71" t="s">
        <v>553</v>
      </c>
      <c r="I35" s="80" t="s">
        <v>552</v>
      </c>
      <c r="J35" s="69">
        <v>500000</v>
      </c>
      <c r="K35" s="68">
        <v>0</v>
      </c>
      <c r="L35" s="68">
        <v>0</v>
      </c>
      <c r="M35" s="68"/>
      <c r="N35" s="68"/>
    </row>
    <row r="36" spans="9:11" ht="19.5" customHeight="1">
      <c r="I36" s="67" t="s">
        <v>538</v>
      </c>
      <c r="J36" s="66">
        <v>670000</v>
      </c>
      <c r="K36" s="65">
        <v>14069.84</v>
      </c>
    </row>
    <row r="37" spans="3:14" ht="19.5" customHeight="1">
      <c r="C37" s="74" t="s">
        <v>551</v>
      </c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</row>
    <row r="38" spans="1:14" ht="19.5" customHeight="1">
      <c r="A38" s="70" t="s">
        <v>550</v>
      </c>
      <c r="B38" s="79" t="s">
        <v>549</v>
      </c>
      <c r="C38" s="79"/>
      <c r="H38" s="71" t="s">
        <v>548</v>
      </c>
      <c r="I38" s="70" t="s">
        <v>547</v>
      </c>
      <c r="J38" s="69">
        <v>476000</v>
      </c>
      <c r="K38" s="68">
        <v>139765.13</v>
      </c>
      <c r="L38" s="68">
        <v>29.36242226890756</v>
      </c>
      <c r="M38" s="68"/>
      <c r="N38" s="68"/>
    </row>
    <row r="39" spans="9:11" ht="19.5" customHeight="1">
      <c r="I39" s="67" t="s">
        <v>538</v>
      </c>
      <c r="J39" s="66">
        <v>476000</v>
      </c>
      <c r="K39" s="65">
        <v>139765.13</v>
      </c>
    </row>
    <row r="40" spans="9:11" ht="19.5" customHeight="1">
      <c r="I40" s="64" t="s">
        <v>537</v>
      </c>
      <c r="J40" s="63">
        <v>1146000</v>
      </c>
      <c r="K40" s="62">
        <v>153834.97</v>
      </c>
    </row>
    <row r="41" spans="9:11" ht="19.5" customHeight="1">
      <c r="I41" s="64" t="s">
        <v>536</v>
      </c>
      <c r="J41" s="63">
        <v>1146000</v>
      </c>
      <c r="K41" s="62">
        <v>153834.97</v>
      </c>
    </row>
    <row r="42" spans="1:12" s="78" customFormat="1" ht="19.5" customHeight="1">
      <c r="A42" s="109" t="s">
        <v>546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</row>
    <row r="43" spans="1:14" s="75" customFormat="1" ht="19.5" customHeight="1">
      <c r="A43" s="76" t="s">
        <v>545</v>
      </c>
      <c r="B43" s="77"/>
      <c r="C43" s="108" t="s">
        <v>544</v>
      </c>
      <c r="D43" s="108"/>
      <c r="E43" s="108"/>
      <c r="F43" s="108"/>
      <c r="G43" s="108"/>
      <c r="H43" s="108"/>
      <c r="I43" s="108"/>
      <c r="J43" s="108"/>
      <c r="K43" s="108"/>
      <c r="L43" s="108"/>
      <c r="M43" s="76"/>
      <c r="N43" s="76"/>
    </row>
    <row r="44" spans="3:14" ht="19.5" customHeight="1">
      <c r="C44" s="74" t="s">
        <v>543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19.5" customHeight="1">
      <c r="A45" s="70" t="s">
        <v>542</v>
      </c>
      <c r="B45" s="72" t="s">
        <v>541</v>
      </c>
      <c r="C45" s="72"/>
      <c r="H45" s="71" t="s">
        <v>540</v>
      </c>
      <c r="I45" s="70" t="s">
        <v>539</v>
      </c>
      <c r="J45" s="69">
        <v>500000</v>
      </c>
      <c r="K45" s="68">
        <v>1776.19</v>
      </c>
      <c r="L45" s="68">
        <v>0.355238</v>
      </c>
      <c r="M45" s="68"/>
      <c r="N45" s="68"/>
    </row>
    <row r="46" spans="9:11" ht="19.5" customHeight="1">
      <c r="I46" s="67" t="s">
        <v>538</v>
      </c>
      <c r="J46" s="66">
        <v>500000</v>
      </c>
      <c r="K46" s="65">
        <v>1776.19</v>
      </c>
    </row>
    <row r="47" spans="9:11" ht="19.5" customHeight="1">
      <c r="I47" s="64" t="s">
        <v>537</v>
      </c>
      <c r="J47" s="63">
        <v>500000</v>
      </c>
      <c r="K47" s="62">
        <v>1776.19</v>
      </c>
    </row>
    <row r="48" spans="9:11" ht="19.5" customHeight="1">
      <c r="I48" s="64" t="s">
        <v>536</v>
      </c>
      <c r="J48" s="63">
        <v>500000</v>
      </c>
      <c r="K48" s="62">
        <v>1776.19</v>
      </c>
    </row>
    <row r="49" spans="9:11" ht="19.5" customHeight="1">
      <c r="I49" s="64" t="s">
        <v>535</v>
      </c>
      <c r="J49" s="63">
        <v>10957000</v>
      </c>
      <c r="K49" s="62">
        <v>326658.5</v>
      </c>
    </row>
  </sheetData>
  <sheetProtection/>
  <mergeCells count="9">
    <mergeCell ref="C43:L43"/>
    <mergeCell ref="A42:L42"/>
    <mergeCell ref="A1:L1"/>
    <mergeCell ref="A2:L2"/>
    <mergeCell ref="C5:L5"/>
    <mergeCell ref="C22:L22"/>
    <mergeCell ref="C32:L32"/>
    <mergeCell ref="A31:L31"/>
    <mergeCell ref="A4:L4"/>
  </mergeCells>
  <printOptions/>
  <pageMargins left="0" right="0" top="0.31527777777777777" bottom="0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5"/>
  <sheetViews>
    <sheetView showGridLines="0" zoomScalePageLayoutView="0" workbookViewId="0" topLeftCell="A1">
      <selection activeCell="K12" sqref="K12"/>
    </sheetView>
  </sheetViews>
  <sheetFormatPr defaultColWidth="20.7109375" defaultRowHeight="19.5" customHeight="1"/>
  <cols>
    <col min="1" max="1" width="13.421875" style="60" bestFit="1" customWidth="1"/>
    <col min="2" max="2" width="9.421875" style="60" bestFit="1" customWidth="1"/>
    <col min="3" max="3" width="33.57421875" style="60" bestFit="1" customWidth="1"/>
    <col min="4" max="4" width="14.57421875" style="60" bestFit="1" customWidth="1"/>
    <col min="5" max="5" width="15.140625" style="60" bestFit="1" customWidth="1"/>
    <col min="6" max="6" width="15.00390625" style="60" bestFit="1" customWidth="1"/>
    <col min="7" max="7" width="12.7109375" style="60" bestFit="1" customWidth="1"/>
    <col min="8" max="8" width="9.7109375" style="60" customWidth="1"/>
    <col min="9" max="9" width="7.28125" style="60" customWidth="1"/>
    <col min="10" max="16384" width="20.7109375" style="60" customWidth="1"/>
  </cols>
  <sheetData>
    <row r="1" spans="1:9" ht="19.5" customHeight="1">
      <c r="A1" s="106" t="s">
        <v>844</v>
      </c>
      <c r="B1" s="106"/>
      <c r="C1" s="106"/>
      <c r="D1" s="106"/>
      <c r="E1" s="106"/>
      <c r="F1" s="106"/>
      <c r="G1" s="106"/>
      <c r="H1" s="106"/>
      <c r="I1" s="106"/>
    </row>
    <row r="2" spans="1:9" ht="19.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</row>
    <row r="3" spans="3:9" ht="19.5" customHeight="1">
      <c r="C3" s="96" t="s">
        <v>684</v>
      </c>
      <c r="D3" s="104">
        <v>5717820.3</v>
      </c>
      <c r="E3" s="104">
        <v>24406386.69</v>
      </c>
      <c r="F3" s="104">
        <v>24406386.69</v>
      </c>
      <c r="G3" s="104">
        <v>15218460.29</v>
      </c>
      <c r="H3" s="104">
        <v>266.1584221176031</v>
      </c>
      <c r="I3" s="104">
        <v>62.35441765017779</v>
      </c>
    </row>
    <row r="4" spans="1:11" ht="19.5" customHeight="1">
      <c r="A4" s="96" t="s">
        <v>637</v>
      </c>
      <c r="B4" s="96" t="s">
        <v>4</v>
      </c>
      <c r="C4" s="94" t="s">
        <v>636</v>
      </c>
      <c r="D4" s="95" t="s">
        <v>635</v>
      </c>
      <c r="E4" s="85" t="s">
        <v>7</v>
      </c>
      <c r="F4" s="85" t="s">
        <v>8</v>
      </c>
      <c r="G4" s="85" t="s">
        <v>9</v>
      </c>
      <c r="H4" s="85" t="s">
        <v>634</v>
      </c>
      <c r="I4" s="85" t="s">
        <v>10</v>
      </c>
      <c r="K4" s="94"/>
    </row>
    <row r="5" spans="4:11" ht="19.5" customHeight="1">
      <c r="D5" s="85" t="s">
        <v>11</v>
      </c>
      <c r="E5" s="85" t="s">
        <v>12</v>
      </c>
      <c r="F5" s="85" t="s">
        <v>633</v>
      </c>
      <c r="G5" s="85" t="s">
        <v>632</v>
      </c>
      <c r="H5" s="85" t="s">
        <v>631</v>
      </c>
      <c r="I5" s="85" t="s">
        <v>630</v>
      </c>
      <c r="K5" s="94"/>
    </row>
    <row r="6" spans="1:9" ht="19.5" customHeight="1">
      <c r="A6" s="91" t="s">
        <v>843</v>
      </c>
      <c r="B6" s="92" t="s">
        <v>842</v>
      </c>
      <c r="C6" s="93" t="s">
        <v>841</v>
      </c>
      <c r="D6" s="83">
        <v>5717820.3</v>
      </c>
      <c r="E6" s="83">
        <v>24127386.69</v>
      </c>
      <c r="F6" s="90" t="s">
        <v>24</v>
      </c>
      <c r="G6" s="83">
        <v>15091460.29</v>
      </c>
      <c r="H6" s="82">
        <v>263.9372</v>
      </c>
      <c r="I6" s="83">
        <v>62.549</v>
      </c>
    </row>
    <row r="7" spans="1:9" ht="19.5" customHeight="1">
      <c r="A7" s="92" t="s">
        <v>678</v>
      </c>
      <c r="B7" s="92" t="s">
        <v>840</v>
      </c>
      <c r="C7" s="93" t="s">
        <v>839</v>
      </c>
      <c r="D7" s="83">
        <v>3773404.71</v>
      </c>
      <c r="E7" s="83">
        <v>11219000</v>
      </c>
      <c r="F7" s="90" t="s">
        <v>24</v>
      </c>
      <c r="G7" s="83">
        <v>5331066.29</v>
      </c>
      <c r="H7" s="82">
        <v>141.28</v>
      </c>
      <c r="I7" s="83">
        <v>47.518100000000004</v>
      </c>
    </row>
    <row r="8" spans="2:9" ht="19.5" customHeight="1">
      <c r="B8" s="92" t="s">
        <v>838</v>
      </c>
      <c r="C8" s="93" t="s">
        <v>837</v>
      </c>
      <c r="D8" s="83">
        <v>3464202.65</v>
      </c>
      <c r="E8" s="83">
        <v>10330000</v>
      </c>
      <c r="F8" s="90" t="s">
        <v>24</v>
      </c>
      <c r="G8" s="83">
        <v>4996109.05</v>
      </c>
      <c r="H8" s="82">
        <v>144.221</v>
      </c>
      <c r="I8" s="83">
        <v>48.365</v>
      </c>
    </row>
    <row r="9" spans="2:9" ht="19.5" customHeight="1">
      <c r="B9" s="92" t="s">
        <v>836</v>
      </c>
      <c r="C9" s="91" t="s">
        <v>835</v>
      </c>
      <c r="D9" s="83">
        <v>3565117.28</v>
      </c>
      <c r="E9" s="83">
        <v>8700000</v>
      </c>
      <c r="F9" s="90" t="s">
        <v>24</v>
      </c>
      <c r="G9" s="83">
        <v>5459542.35</v>
      </c>
      <c r="H9" s="82">
        <v>153.1378</v>
      </c>
      <c r="I9" s="83">
        <v>62.753299999999996</v>
      </c>
    </row>
    <row r="10" spans="2:9" ht="19.5" customHeight="1">
      <c r="B10" s="92" t="s">
        <v>834</v>
      </c>
      <c r="C10" s="91" t="s">
        <v>833</v>
      </c>
      <c r="D10" s="83">
        <v>631640.76</v>
      </c>
      <c r="E10" s="83">
        <v>620000</v>
      </c>
      <c r="F10" s="90" t="s">
        <v>24</v>
      </c>
      <c r="G10" s="83">
        <v>288640.13</v>
      </c>
      <c r="H10" s="82">
        <v>45.6968</v>
      </c>
      <c r="I10" s="83">
        <v>46.55479999999999</v>
      </c>
    </row>
    <row r="11" spans="2:9" ht="19.5" customHeight="1">
      <c r="B11" s="92" t="s">
        <v>832</v>
      </c>
      <c r="C11" s="91" t="s">
        <v>831</v>
      </c>
      <c r="D11" s="83">
        <v>303677.11</v>
      </c>
      <c r="E11" s="83">
        <v>340000</v>
      </c>
      <c r="F11" s="90" t="s">
        <v>24</v>
      </c>
      <c r="G11" s="83">
        <v>211685.79</v>
      </c>
      <c r="H11" s="82">
        <v>69.7075</v>
      </c>
      <c r="I11" s="83">
        <v>62.2605</v>
      </c>
    </row>
    <row r="12" spans="2:9" ht="19.5" customHeight="1">
      <c r="B12" s="92" t="s">
        <v>830</v>
      </c>
      <c r="C12" s="91" t="s">
        <v>829</v>
      </c>
      <c r="D12" s="83">
        <v>433751.26</v>
      </c>
      <c r="E12" s="83">
        <v>670000</v>
      </c>
      <c r="F12" s="90" t="s">
        <v>24</v>
      </c>
      <c r="G12" s="83">
        <v>518444.3</v>
      </c>
      <c r="H12" s="82">
        <v>119.5257</v>
      </c>
      <c r="I12" s="83">
        <v>77.3797</v>
      </c>
    </row>
    <row r="13" spans="2:9" ht="19.5" customHeight="1">
      <c r="B13" s="92" t="s">
        <v>828</v>
      </c>
      <c r="C13" s="91" t="s">
        <v>827</v>
      </c>
      <c r="D13" s="83">
        <v>90806.06</v>
      </c>
      <c r="E13" s="83">
        <v>0</v>
      </c>
      <c r="F13" s="90" t="s">
        <v>24</v>
      </c>
      <c r="G13" s="83">
        <v>265482.01</v>
      </c>
      <c r="H13" s="82">
        <v>292.36150000000004</v>
      </c>
      <c r="I13" s="83">
        <v>0</v>
      </c>
    </row>
    <row r="14" spans="2:9" ht="19.5" customHeight="1">
      <c r="B14" s="92" t="s">
        <v>826</v>
      </c>
      <c r="C14" s="91" t="s">
        <v>825</v>
      </c>
      <c r="D14" s="83">
        <v>-1560789.82</v>
      </c>
      <c r="E14" s="83">
        <v>0</v>
      </c>
      <c r="F14" s="90" t="s">
        <v>24</v>
      </c>
      <c r="G14" s="83">
        <v>-1747685.53</v>
      </c>
      <c r="H14" s="82">
        <v>111.9744</v>
      </c>
      <c r="I14" s="83">
        <v>0</v>
      </c>
    </row>
    <row r="15" spans="2:9" ht="19.5" customHeight="1">
      <c r="B15" s="92" t="s">
        <v>824</v>
      </c>
      <c r="C15" s="93" t="s">
        <v>823</v>
      </c>
      <c r="D15" s="83">
        <v>292089.25</v>
      </c>
      <c r="E15" s="83">
        <v>649000</v>
      </c>
      <c r="F15" s="90" t="s">
        <v>24</v>
      </c>
      <c r="G15" s="83">
        <v>276167.61</v>
      </c>
      <c r="H15" s="82">
        <v>94.54899999999999</v>
      </c>
      <c r="I15" s="83">
        <v>42.5527</v>
      </c>
    </row>
    <row r="16" spans="2:9" ht="19.5" customHeight="1">
      <c r="B16" s="92" t="s">
        <v>822</v>
      </c>
      <c r="C16" s="91" t="s">
        <v>821</v>
      </c>
      <c r="D16" s="83">
        <v>48983.76</v>
      </c>
      <c r="E16" s="83">
        <v>94000</v>
      </c>
      <c r="F16" s="90" t="s">
        <v>24</v>
      </c>
      <c r="G16" s="83">
        <v>48463.7</v>
      </c>
      <c r="H16" s="82">
        <v>98.9383</v>
      </c>
      <c r="I16" s="83">
        <v>51.5571</v>
      </c>
    </row>
    <row r="17" spans="2:9" ht="19.5" customHeight="1">
      <c r="B17" s="92" t="s">
        <v>820</v>
      </c>
      <c r="C17" s="93" t="s">
        <v>819</v>
      </c>
      <c r="D17" s="83">
        <v>243105.49</v>
      </c>
      <c r="E17" s="83">
        <v>555000</v>
      </c>
      <c r="F17" s="90" t="s">
        <v>24</v>
      </c>
      <c r="G17" s="83">
        <v>227703.91</v>
      </c>
      <c r="H17" s="82">
        <v>93.6646</v>
      </c>
      <c r="I17" s="83">
        <v>41.0277</v>
      </c>
    </row>
    <row r="18" spans="2:9" ht="19.5" customHeight="1">
      <c r="B18" s="92" t="s">
        <v>818</v>
      </c>
      <c r="C18" s="93" t="s">
        <v>817</v>
      </c>
      <c r="D18" s="83">
        <v>17112.81</v>
      </c>
      <c r="E18" s="83">
        <v>240000</v>
      </c>
      <c r="F18" s="90" t="s">
        <v>24</v>
      </c>
      <c r="G18" s="83">
        <v>58789.63</v>
      </c>
      <c r="H18" s="82">
        <v>343.5416</v>
      </c>
      <c r="I18" s="83">
        <v>24.4956</v>
      </c>
    </row>
    <row r="19" spans="2:9" ht="19.5" customHeight="1">
      <c r="B19" s="92" t="s">
        <v>816</v>
      </c>
      <c r="C19" s="93" t="s">
        <v>815</v>
      </c>
      <c r="D19" s="83">
        <v>17068.8</v>
      </c>
      <c r="E19" s="83">
        <v>230000</v>
      </c>
      <c r="F19" s="90" t="s">
        <v>24</v>
      </c>
      <c r="G19" s="83">
        <v>58789.63</v>
      </c>
      <c r="H19" s="82">
        <v>344.4274</v>
      </c>
      <c r="I19" s="83">
        <v>25.5607</v>
      </c>
    </row>
    <row r="20" spans="2:9" ht="19.5" customHeight="1">
      <c r="B20" s="92" t="s">
        <v>814</v>
      </c>
      <c r="C20" s="91" t="s">
        <v>813</v>
      </c>
      <c r="D20" s="83">
        <v>44.01</v>
      </c>
      <c r="E20" s="83">
        <v>10000</v>
      </c>
      <c r="F20" s="90" t="s">
        <v>24</v>
      </c>
      <c r="G20" s="83">
        <v>0</v>
      </c>
      <c r="H20" s="82">
        <v>0</v>
      </c>
      <c r="I20" s="83">
        <v>0</v>
      </c>
    </row>
    <row r="21" spans="1:9" ht="19.5" customHeight="1">
      <c r="A21" s="92" t="s">
        <v>812</v>
      </c>
      <c r="B21" s="92" t="s">
        <v>811</v>
      </c>
      <c r="C21" s="91" t="s">
        <v>810</v>
      </c>
      <c r="D21" s="83">
        <v>486713.92</v>
      </c>
      <c r="E21" s="83">
        <v>8412000</v>
      </c>
      <c r="F21" s="90" t="s">
        <v>24</v>
      </c>
      <c r="G21" s="83">
        <v>6979814.79</v>
      </c>
      <c r="H21" s="82">
        <v>1434.0692000000001</v>
      </c>
      <c r="I21" s="83">
        <v>82.9744</v>
      </c>
    </row>
    <row r="22" spans="2:9" ht="19.5" customHeight="1">
      <c r="B22" s="92" t="s">
        <v>809</v>
      </c>
      <c r="C22" s="93" t="s">
        <v>808</v>
      </c>
      <c r="D22" s="83">
        <v>458233.92</v>
      </c>
      <c r="E22" s="83">
        <v>4285000</v>
      </c>
      <c r="F22" s="90" t="s">
        <v>24</v>
      </c>
      <c r="G22" s="83">
        <v>3240530.38</v>
      </c>
      <c r="H22" s="82">
        <v>707.1781</v>
      </c>
      <c r="I22" s="83">
        <v>75.6249</v>
      </c>
    </row>
    <row r="23" spans="2:9" ht="19.5" customHeight="1">
      <c r="B23" s="92" t="s">
        <v>807</v>
      </c>
      <c r="C23" s="91" t="s">
        <v>806</v>
      </c>
      <c r="D23" s="83">
        <v>458233.92</v>
      </c>
      <c r="E23" s="83">
        <v>1085000</v>
      </c>
      <c r="F23" s="90" t="s">
        <v>24</v>
      </c>
      <c r="G23" s="83">
        <v>380795.58</v>
      </c>
      <c r="H23" s="82">
        <v>83.1006</v>
      </c>
      <c r="I23" s="83">
        <v>35.0963</v>
      </c>
    </row>
    <row r="24" spans="2:9" ht="19.5" customHeight="1">
      <c r="B24" s="92" t="s">
        <v>805</v>
      </c>
      <c r="C24" s="91" t="s">
        <v>804</v>
      </c>
      <c r="D24" s="83">
        <v>0</v>
      </c>
      <c r="E24" s="83">
        <v>3200000</v>
      </c>
      <c r="F24" s="90" t="s">
        <v>24</v>
      </c>
      <c r="G24" s="83">
        <v>2859734.8</v>
      </c>
      <c r="H24" s="82">
        <v>0</v>
      </c>
      <c r="I24" s="83">
        <v>89.3667</v>
      </c>
    </row>
    <row r="25" spans="2:9" ht="19.5" customHeight="1">
      <c r="B25" s="92" t="s">
        <v>803</v>
      </c>
      <c r="C25" s="91" t="s">
        <v>802</v>
      </c>
      <c r="D25" s="83">
        <v>0</v>
      </c>
      <c r="E25" s="83">
        <v>78000</v>
      </c>
      <c r="F25" s="90" t="s">
        <v>24</v>
      </c>
      <c r="G25" s="83">
        <v>0</v>
      </c>
      <c r="H25" s="82">
        <v>0</v>
      </c>
      <c r="I25" s="83">
        <v>0</v>
      </c>
    </row>
    <row r="26" spans="2:9" ht="19.5" customHeight="1">
      <c r="B26" s="92" t="s">
        <v>801</v>
      </c>
      <c r="C26" s="91" t="s">
        <v>800</v>
      </c>
      <c r="D26" s="83">
        <v>0</v>
      </c>
      <c r="E26" s="83">
        <v>78000</v>
      </c>
      <c r="F26" s="90" t="s">
        <v>24</v>
      </c>
      <c r="G26" s="83">
        <v>0</v>
      </c>
      <c r="H26" s="82">
        <v>0</v>
      </c>
      <c r="I26" s="83">
        <v>0</v>
      </c>
    </row>
    <row r="27" spans="2:9" ht="19.5" customHeight="1">
      <c r="B27" s="92" t="s">
        <v>799</v>
      </c>
      <c r="C27" s="91" t="s">
        <v>798</v>
      </c>
      <c r="D27" s="83">
        <v>28480</v>
      </c>
      <c r="E27" s="83">
        <v>49000</v>
      </c>
      <c r="F27" s="90" t="s">
        <v>24</v>
      </c>
      <c r="G27" s="83">
        <v>20000</v>
      </c>
      <c r="H27" s="82">
        <v>70.2247</v>
      </c>
      <c r="I27" s="83">
        <v>40.8163</v>
      </c>
    </row>
    <row r="28" spans="2:9" ht="19.5" customHeight="1">
      <c r="B28" s="92" t="s">
        <v>797</v>
      </c>
      <c r="C28" s="91" t="s">
        <v>796</v>
      </c>
      <c r="D28" s="83">
        <v>3480</v>
      </c>
      <c r="E28" s="83">
        <v>20000</v>
      </c>
      <c r="F28" s="90" t="s">
        <v>24</v>
      </c>
      <c r="G28" s="83">
        <v>0</v>
      </c>
      <c r="H28" s="82">
        <v>0</v>
      </c>
      <c r="I28" s="83">
        <v>0</v>
      </c>
    </row>
    <row r="29" spans="2:9" ht="19.5" customHeight="1">
      <c r="B29" s="92" t="s">
        <v>795</v>
      </c>
      <c r="C29" s="91" t="s">
        <v>794</v>
      </c>
      <c r="D29" s="83">
        <v>25000</v>
      </c>
      <c r="E29" s="83">
        <v>29000</v>
      </c>
      <c r="F29" s="90" t="s">
        <v>24</v>
      </c>
      <c r="G29" s="83">
        <v>20000</v>
      </c>
      <c r="H29" s="82">
        <v>80</v>
      </c>
      <c r="I29" s="83">
        <v>68.9655</v>
      </c>
    </row>
    <row r="30" spans="2:9" ht="19.5" customHeight="1">
      <c r="B30" s="92" t="s">
        <v>793</v>
      </c>
      <c r="C30" s="91" t="s">
        <v>792</v>
      </c>
      <c r="D30" s="83">
        <v>0</v>
      </c>
      <c r="E30" s="83">
        <v>4000000</v>
      </c>
      <c r="F30" s="90" t="s">
        <v>24</v>
      </c>
      <c r="G30" s="83">
        <v>3719284.41</v>
      </c>
      <c r="H30" s="82">
        <v>0</v>
      </c>
      <c r="I30" s="83">
        <v>92.98209999999999</v>
      </c>
    </row>
    <row r="31" spans="2:9" ht="19.5" customHeight="1">
      <c r="B31" s="92" t="s">
        <v>791</v>
      </c>
      <c r="C31" s="91" t="s">
        <v>790</v>
      </c>
      <c r="D31" s="83">
        <v>0</v>
      </c>
      <c r="E31" s="83">
        <v>4000000</v>
      </c>
      <c r="F31" s="90" t="s">
        <v>24</v>
      </c>
      <c r="G31" s="83">
        <v>3719284.41</v>
      </c>
      <c r="H31" s="82">
        <v>0</v>
      </c>
      <c r="I31" s="83">
        <v>92.98209999999999</v>
      </c>
    </row>
    <row r="32" spans="1:9" ht="19.5" customHeight="1">
      <c r="A32" s="92" t="s">
        <v>678</v>
      </c>
      <c r="B32" s="92" t="s">
        <v>789</v>
      </c>
      <c r="C32" s="93" t="s">
        <v>788</v>
      </c>
      <c r="D32" s="83">
        <v>194435.37</v>
      </c>
      <c r="E32" s="83">
        <v>285500</v>
      </c>
      <c r="F32" s="90" t="s">
        <v>24</v>
      </c>
      <c r="G32" s="83">
        <v>601599.99</v>
      </c>
      <c r="H32" s="82">
        <v>309.4087</v>
      </c>
      <c r="I32" s="83">
        <v>210.718</v>
      </c>
    </row>
    <row r="33" spans="2:9" ht="19.5" customHeight="1">
      <c r="B33" s="92" t="s">
        <v>787</v>
      </c>
      <c r="C33" s="93" t="s">
        <v>786</v>
      </c>
      <c r="D33" s="83">
        <v>939.21</v>
      </c>
      <c r="E33" s="83">
        <v>2000</v>
      </c>
      <c r="F33" s="90" t="s">
        <v>24</v>
      </c>
      <c r="G33" s="83">
        <v>37.41</v>
      </c>
      <c r="H33" s="82">
        <v>3.9831</v>
      </c>
      <c r="I33" s="83">
        <v>1.8705</v>
      </c>
    </row>
    <row r="34" spans="2:9" ht="19.5" customHeight="1">
      <c r="B34" s="92" t="s">
        <v>785</v>
      </c>
      <c r="C34" s="91" t="s">
        <v>784</v>
      </c>
      <c r="D34" s="83">
        <v>939.21</v>
      </c>
      <c r="E34" s="83">
        <v>2000</v>
      </c>
      <c r="F34" s="90" t="s">
        <v>24</v>
      </c>
      <c r="G34" s="83">
        <v>37.41</v>
      </c>
      <c r="H34" s="82">
        <v>3.9831</v>
      </c>
      <c r="I34" s="83">
        <v>1.8705</v>
      </c>
    </row>
    <row r="35" spans="2:9" ht="19.5" customHeight="1">
      <c r="B35" s="92" t="s">
        <v>783</v>
      </c>
      <c r="C35" s="93" t="s">
        <v>782</v>
      </c>
      <c r="D35" s="83">
        <v>193496.16</v>
      </c>
      <c r="E35" s="83">
        <v>283500</v>
      </c>
      <c r="F35" s="90" t="s">
        <v>24</v>
      </c>
      <c r="G35" s="83">
        <v>601562.58</v>
      </c>
      <c r="H35" s="82">
        <v>310.89119999999997</v>
      </c>
      <c r="I35" s="83">
        <v>212.1913</v>
      </c>
    </row>
    <row r="36" spans="2:9" ht="19.5" customHeight="1">
      <c r="B36" s="92" t="s">
        <v>781</v>
      </c>
      <c r="C36" s="93" t="s">
        <v>780</v>
      </c>
      <c r="D36" s="83">
        <v>28970.64</v>
      </c>
      <c r="E36" s="83">
        <v>60000</v>
      </c>
      <c r="F36" s="90" t="s">
        <v>24</v>
      </c>
      <c r="G36" s="83">
        <v>31574.47</v>
      </c>
      <c r="H36" s="82">
        <v>108.98780000000001</v>
      </c>
      <c r="I36" s="83">
        <v>52.6241</v>
      </c>
    </row>
    <row r="37" spans="2:9" ht="19.5" customHeight="1">
      <c r="B37" s="92" t="s">
        <v>779</v>
      </c>
      <c r="C37" s="91" t="s">
        <v>778</v>
      </c>
      <c r="D37" s="83">
        <v>14282.2</v>
      </c>
      <c r="E37" s="83">
        <v>67000</v>
      </c>
      <c r="F37" s="90" t="s">
        <v>24</v>
      </c>
      <c r="G37" s="83">
        <v>14782.2</v>
      </c>
      <c r="H37" s="82">
        <v>103.5008</v>
      </c>
      <c r="I37" s="83">
        <v>22.0629</v>
      </c>
    </row>
    <row r="38" spans="2:9" ht="19.5" customHeight="1">
      <c r="B38" s="92" t="s">
        <v>777</v>
      </c>
      <c r="C38" s="91" t="s">
        <v>776</v>
      </c>
      <c r="D38" s="83">
        <v>42.95</v>
      </c>
      <c r="E38" s="83">
        <v>500</v>
      </c>
      <c r="F38" s="90" t="s">
        <v>24</v>
      </c>
      <c r="G38" s="83">
        <v>27.64</v>
      </c>
      <c r="H38" s="82">
        <v>64.3538</v>
      </c>
      <c r="I38" s="83">
        <v>5.528</v>
      </c>
    </row>
    <row r="39" spans="2:9" ht="19.5" customHeight="1">
      <c r="B39" s="92" t="s">
        <v>775</v>
      </c>
      <c r="C39" s="93" t="s">
        <v>774</v>
      </c>
      <c r="D39" s="83">
        <v>150200.37</v>
      </c>
      <c r="E39" s="83">
        <v>151000</v>
      </c>
      <c r="F39" s="90" t="s">
        <v>24</v>
      </c>
      <c r="G39" s="83">
        <v>555178.27</v>
      </c>
      <c r="H39" s="82">
        <v>369.62510000000003</v>
      </c>
      <c r="I39" s="83">
        <v>367.66769999999997</v>
      </c>
    </row>
    <row r="40" spans="2:9" ht="19.5" customHeight="1">
      <c r="B40" s="92" t="s">
        <v>773</v>
      </c>
      <c r="C40" s="91" t="s">
        <v>772</v>
      </c>
      <c r="D40" s="83">
        <v>0</v>
      </c>
      <c r="E40" s="83">
        <v>5000</v>
      </c>
      <c r="F40" s="90" t="s">
        <v>24</v>
      </c>
      <c r="G40" s="83">
        <v>0</v>
      </c>
      <c r="H40" s="82">
        <v>0</v>
      </c>
      <c r="I40" s="83">
        <v>0</v>
      </c>
    </row>
    <row r="41" spans="1:9" ht="19.5" customHeight="1">
      <c r="A41" s="92" t="s">
        <v>771</v>
      </c>
      <c r="B41" s="92" t="s">
        <v>770</v>
      </c>
      <c r="C41" s="91" t="s">
        <v>769</v>
      </c>
      <c r="D41" s="83">
        <v>1255266.3</v>
      </c>
      <c r="E41" s="83">
        <v>3325886.69</v>
      </c>
      <c r="F41" s="90" t="s">
        <v>24</v>
      </c>
      <c r="G41" s="83">
        <v>1438228.57</v>
      </c>
      <c r="H41" s="82">
        <v>114.57549999999999</v>
      </c>
      <c r="I41" s="83">
        <v>43.2434</v>
      </c>
    </row>
    <row r="42" spans="2:9" ht="19.5" customHeight="1">
      <c r="B42" s="92" t="s">
        <v>768</v>
      </c>
      <c r="C42" s="91" t="s">
        <v>767</v>
      </c>
      <c r="D42" s="83">
        <v>726.3</v>
      </c>
      <c r="E42" s="83">
        <v>7000</v>
      </c>
      <c r="F42" s="90" t="s">
        <v>24</v>
      </c>
      <c r="G42" s="83">
        <v>1119.39</v>
      </c>
      <c r="H42" s="82">
        <v>154.1222</v>
      </c>
      <c r="I42" s="83">
        <v>15.9912</v>
      </c>
    </row>
    <row r="43" spans="2:9" ht="19.5" customHeight="1">
      <c r="B43" s="92" t="s">
        <v>766</v>
      </c>
      <c r="C43" s="91" t="s">
        <v>765</v>
      </c>
      <c r="D43" s="83">
        <v>641</v>
      </c>
      <c r="E43" s="83">
        <v>3000</v>
      </c>
      <c r="F43" s="90" t="s">
        <v>24</v>
      </c>
      <c r="G43" s="83">
        <v>0</v>
      </c>
      <c r="H43" s="82">
        <v>0</v>
      </c>
      <c r="I43" s="83">
        <v>0</v>
      </c>
    </row>
    <row r="44" spans="2:9" ht="19.5" customHeight="1">
      <c r="B44" s="92" t="s">
        <v>764</v>
      </c>
      <c r="C44" s="93" t="s">
        <v>763</v>
      </c>
      <c r="D44" s="83">
        <v>85.3</v>
      </c>
      <c r="E44" s="83">
        <v>4000</v>
      </c>
      <c r="F44" s="90" t="s">
        <v>24</v>
      </c>
      <c r="G44" s="83">
        <v>1119.39</v>
      </c>
      <c r="H44" s="82">
        <v>1312.2976999999998</v>
      </c>
      <c r="I44" s="83">
        <v>27.984699999999997</v>
      </c>
    </row>
    <row r="45" spans="2:9" ht="19.5" customHeight="1">
      <c r="B45" s="92" t="s">
        <v>762</v>
      </c>
      <c r="C45" s="93" t="s">
        <v>761</v>
      </c>
      <c r="D45" s="83">
        <v>367006.18</v>
      </c>
      <c r="E45" s="83">
        <v>948886.69</v>
      </c>
      <c r="F45" s="90" t="s">
        <v>24</v>
      </c>
      <c r="G45" s="83">
        <v>479415.81</v>
      </c>
      <c r="H45" s="82">
        <v>130.62879999999998</v>
      </c>
      <c r="I45" s="83">
        <v>50.523999999999994</v>
      </c>
    </row>
    <row r="46" spans="2:9" ht="19.5" customHeight="1">
      <c r="B46" s="92" t="s">
        <v>760</v>
      </c>
      <c r="C46" s="93" t="s">
        <v>759</v>
      </c>
      <c r="D46" s="83">
        <v>4227.18</v>
      </c>
      <c r="E46" s="83">
        <v>30000</v>
      </c>
      <c r="F46" s="90" t="s">
        <v>24</v>
      </c>
      <c r="G46" s="83">
        <v>2092.69</v>
      </c>
      <c r="H46" s="82">
        <v>49.505500000000005</v>
      </c>
      <c r="I46" s="83">
        <v>6.975599999999999</v>
      </c>
    </row>
    <row r="47" spans="2:9" ht="19.5" customHeight="1">
      <c r="B47" s="92" t="s">
        <v>758</v>
      </c>
      <c r="C47" s="93" t="s">
        <v>757</v>
      </c>
      <c r="D47" s="83">
        <v>0</v>
      </c>
      <c r="E47" s="83">
        <v>500</v>
      </c>
      <c r="F47" s="90" t="s">
        <v>24</v>
      </c>
      <c r="G47" s="83">
        <v>0</v>
      </c>
      <c r="H47" s="82">
        <v>0</v>
      </c>
      <c r="I47" s="83">
        <v>0</v>
      </c>
    </row>
    <row r="48" spans="2:9" ht="19.5" customHeight="1">
      <c r="B48" s="92" t="s">
        <v>756</v>
      </c>
      <c r="C48" s="93" t="s">
        <v>755</v>
      </c>
      <c r="D48" s="83">
        <v>362779</v>
      </c>
      <c r="E48" s="83">
        <v>918386.69</v>
      </c>
      <c r="F48" s="90" t="s">
        <v>24</v>
      </c>
      <c r="G48" s="83">
        <v>477323.12</v>
      </c>
      <c r="H48" s="82">
        <v>131.57399999999998</v>
      </c>
      <c r="I48" s="83">
        <v>51.974</v>
      </c>
    </row>
    <row r="49" spans="2:9" ht="19.5" customHeight="1">
      <c r="B49" s="92" t="s">
        <v>754</v>
      </c>
      <c r="C49" s="93" t="s">
        <v>753</v>
      </c>
      <c r="D49" s="83">
        <v>887533.82</v>
      </c>
      <c r="E49" s="83">
        <v>2370000</v>
      </c>
      <c r="F49" s="90" t="s">
        <v>24</v>
      </c>
      <c r="G49" s="83">
        <v>957693.37</v>
      </c>
      <c r="H49" s="82">
        <v>107.905</v>
      </c>
      <c r="I49" s="83">
        <v>40.409</v>
      </c>
    </row>
    <row r="50" spans="2:9" ht="19.5" customHeight="1">
      <c r="B50" s="92" t="s">
        <v>752</v>
      </c>
      <c r="C50" s="93" t="s">
        <v>751</v>
      </c>
      <c r="D50" s="83">
        <v>29114.57</v>
      </c>
      <c r="E50" s="83">
        <v>50000</v>
      </c>
      <c r="F50" s="90" t="s">
        <v>24</v>
      </c>
      <c r="G50" s="83">
        <v>18858.95</v>
      </c>
      <c r="H50" s="82">
        <v>64.7749</v>
      </c>
      <c r="I50" s="83">
        <v>37.7179</v>
      </c>
    </row>
    <row r="51" spans="2:9" ht="19.5" customHeight="1">
      <c r="B51" s="92" t="s">
        <v>750</v>
      </c>
      <c r="C51" s="93" t="s">
        <v>749</v>
      </c>
      <c r="D51" s="83">
        <v>858419.25</v>
      </c>
      <c r="E51" s="83">
        <v>2320000</v>
      </c>
      <c r="F51" s="90" t="s">
        <v>24</v>
      </c>
      <c r="G51" s="83">
        <v>938834.42</v>
      </c>
      <c r="H51" s="82">
        <v>109.3678</v>
      </c>
      <c r="I51" s="83">
        <v>40.467</v>
      </c>
    </row>
    <row r="52" spans="1:9" ht="19.5" customHeight="1">
      <c r="A52" s="92" t="s">
        <v>748</v>
      </c>
      <c r="B52" s="92" t="s">
        <v>747</v>
      </c>
      <c r="C52" s="91" t="s">
        <v>746</v>
      </c>
      <c r="D52" s="83">
        <v>8000</v>
      </c>
      <c r="E52" s="83">
        <v>835000</v>
      </c>
      <c r="F52" s="90" t="s">
        <v>24</v>
      </c>
      <c r="G52" s="83">
        <v>740750.65</v>
      </c>
      <c r="H52" s="82">
        <v>9259.383100000001</v>
      </c>
      <c r="I52" s="83">
        <v>88.71260000000001</v>
      </c>
    </row>
    <row r="53" spans="2:9" ht="19.5" customHeight="1">
      <c r="B53" s="92" t="s">
        <v>745</v>
      </c>
      <c r="C53" s="91" t="s">
        <v>744</v>
      </c>
      <c r="D53" s="83">
        <v>8000</v>
      </c>
      <c r="E53" s="83">
        <v>835000</v>
      </c>
      <c r="F53" s="90" t="s">
        <v>24</v>
      </c>
      <c r="G53" s="83">
        <v>740750.65</v>
      </c>
      <c r="H53" s="82">
        <v>9259.383100000001</v>
      </c>
      <c r="I53" s="83">
        <v>88.71260000000001</v>
      </c>
    </row>
    <row r="54" spans="2:9" ht="19.5" customHeight="1">
      <c r="B54" s="92" t="s">
        <v>743</v>
      </c>
      <c r="C54" s="93" t="s">
        <v>49</v>
      </c>
      <c r="D54" s="83">
        <v>8000</v>
      </c>
      <c r="E54" s="83">
        <v>35000</v>
      </c>
      <c r="F54" s="90" t="s">
        <v>24</v>
      </c>
      <c r="G54" s="83">
        <v>40750.65</v>
      </c>
      <c r="H54" s="82">
        <v>509.38309999999996</v>
      </c>
      <c r="I54" s="83">
        <v>116.4304</v>
      </c>
    </row>
    <row r="55" spans="2:9" ht="19.5" customHeight="1">
      <c r="B55" s="92" t="s">
        <v>742</v>
      </c>
      <c r="C55" s="93" t="s">
        <v>519</v>
      </c>
      <c r="D55" s="83">
        <v>0</v>
      </c>
      <c r="E55" s="83">
        <v>800000</v>
      </c>
      <c r="F55" s="90" t="s">
        <v>24</v>
      </c>
      <c r="G55" s="83">
        <v>700000</v>
      </c>
      <c r="H55" s="82">
        <v>0</v>
      </c>
      <c r="I55" s="83">
        <v>87.5</v>
      </c>
    </row>
    <row r="56" spans="1:9" ht="19.5" customHeight="1">
      <c r="A56" s="92" t="s">
        <v>741</v>
      </c>
      <c r="B56" s="92" t="s">
        <v>740</v>
      </c>
      <c r="C56" s="91" t="s">
        <v>739</v>
      </c>
      <c r="D56" s="83">
        <v>0</v>
      </c>
      <c r="E56" s="83">
        <v>50000</v>
      </c>
      <c r="F56" s="90" t="s">
        <v>24</v>
      </c>
      <c r="G56" s="83">
        <v>0</v>
      </c>
      <c r="H56" s="82">
        <v>0</v>
      </c>
      <c r="I56" s="83">
        <v>0</v>
      </c>
    </row>
    <row r="57" spans="2:9" ht="19.5" customHeight="1">
      <c r="B57" s="92" t="s">
        <v>738</v>
      </c>
      <c r="C57" s="93" t="s">
        <v>737</v>
      </c>
      <c r="D57" s="83">
        <v>0</v>
      </c>
      <c r="E57" s="83">
        <v>50000</v>
      </c>
      <c r="F57" s="90" t="s">
        <v>24</v>
      </c>
      <c r="G57" s="83">
        <v>0</v>
      </c>
      <c r="H57" s="82">
        <v>0</v>
      </c>
      <c r="I57" s="83">
        <v>0</v>
      </c>
    </row>
    <row r="58" spans="2:9" ht="19.5" customHeight="1">
      <c r="B58" s="92" t="s">
        <v>736</v>
      </c>
      <c r="C58" s="93" t="s">
        <v>735</v>
      </c>
      <c r="D58" s="83">
        <v>0</v>
      </c>
      <c r="E58" s="83">
        <v>50000</v>
      </c>
      <c r="F58" s="90" t="s">
        <v>24</v>
      </c>
      <c r="G58" s="83">
        <v>0</v>
      </c>
      <c r="H58" s="82">
        <v>0</v>
      </c>
      <c r="I58" s="83">
        <v>0</v>
      </c>
    </row>
    <row r="59" spans="1:9" ht="19.5" customHeight="1">
      <c r="A59" s="92" t="s">
        <v>728</v>
      </c>
      <c r="B59" s="92" t="s">
        <v>734</v>
      </c>
      <c r="C59" s="91" t="s">
        <v>733</v>
      </c>
      <c r="D59" s="83">
        <v>0</v>
      </c>
      <c r="E59" s="83">
        <v>279000</v>
      </c>
      <c r="F59" s="90" t="s">
        <v>24</v>
      </c>
      <c r="G59" s="83">
        <v>127000</v>
      </c>
      <c r="H59" s="82">
        <v>0</v>
      </c>
      <c r="I59" s="83">
        <v>45.5197</v>
      </c>
    </row>
    <row r="60" spans="1:9" ht="19.5" customHeight="1">
      <c r="A60" s="92" t="s">
        <v>623</v>
      </c>
      <c r="B60" s="92" t="s">
        <v>623</v>
      </c>
      <c r="C60" s="91" t="s">
        <v>732</v>
      </c>
      <c r="D60" s="83">
        <v>0</v>
      </c>
      <c r="E60" s="83">
        <v>165000</v>
      </c>
      <c r="F60" s="90" t="s">
        <v>24</v>
      </c>
      <c r="G60" s="83">
        <v>0</v>
      </c>
      <c r="H60" s="82">
        <v>0</v>
      </c>
      <c r="I60" s="83">
        <v>0</v>
      </c>
    </row>
    <row r="61" spans="2:9" ht="19.5" customHeight="1">
      <c r="B61" s="92" t="s">
        <v>731</v>
      </c>
      <c r="C61" s="91" t="s">
        <v>730</v>
      </c>
      <c r="D61" s="83">
        <v>0</v>
      </c>
      <c r="E61" s="83">
        <v>165000</v>
      </c>
      <c r="F61" s="90" t="s">
        <v>24</v>
      </c>
      <c r="G61" s="83">
        <v>0</v>
      </c>
      <c r="H61" s="82">
        <v>0</v>
      </c>
      <c r="I61" s="83">
        <v>0</v>
      </c>
    </row>
    <row r="62" spans="2:9" ht="19.5" customHeight="1">
      <c r="B62" s="92" t="s">
        <v>729</v>
      </c>
      <c r="C62" s="93" t="s">
        <v>467</v>
      </c>
      <c r="D62" s="83">
        <v>0</v>
      </c>
      <c r="E62" s="83">
        <v>165000</v>
      </c>
      <c r="F62" s="90" t="s">
        <v>24</v>
      </c>
      <c r="G62" s="83">
        <v>0</v>
      </c>
      <c r="H62" s="82">
        <v>0</v>
      </c>
      <c r="I62" s="83">
        <v>0</v>
      </c>
    </row>
    <row r="63" spans="1:9" ht="19.5" customHeight="1">
      <c r="A63" s="92" t="s">
        <v>728</v>
      </c>
      <c r="B63" s="92" t="s">
        <v>727</v>
      </c>
      <c r="C63" s="91" t="s">
        <v>726</v>
      </c>
      <c r="D63" s="83">
        <v>0</v>
      </c>
      <c r="E63" s="83">
        <v>114000</v>
      </c>
      <c r="F63" s="90" t="s">
        <v>24</v>
      </c>
      <c r="G63" s="83">
        <v>127000</v>
      </c>
      <c r="H63" s="82">
        <v>0</v>
      </c>
      <c r="I63" s="83">
        <v>111.40350000000001</v>
      </c>
    </row>
    <row r="64" spans="2:9" ht="19.5" customHeight="1">
      <c r="B64" s="92" t="s">
        <v>725</v>
      </c>
      <c r="C64" s="91" t="s">
        <v>724</v>
      </c>
      <c r="D64" s="83">
        <v>0</v>
      </c>
      <c r="E64" s="83">
        <v>114000</v>
      </c>
      <c r="F64" s="90" t="s">
        <v>24</v>
      </c>
      <c r="G64" s="83">
        <v>127000</v>
      </c>
      <c r="H64" s="82">
        <v>0</v>
      </c>
      <c r="I64" s="83">
        <v>111.40350000000001</v>
      </c>
    </row>
    <row r="65" spans="2:9" ht="19.5" customHeight="1">
      <c r="B65" s="92" t="s">
        <v>723</v>
      </c>
      <c r="C65" s="93" t="s">
        <v>722</v>
      </c>
      <c r="D65" s="83">
        <v>0</v>
      </c>
      <c r="E65" s="83">
        <v>114000</v>
      </c>
      <c r="F65" s="90" t="s">
        <v>24</v>
      </c>
      <c r="G65" s="83">
        <v>127000</v>
      </c>
      <c r="H65" s="82">
        <v>0</v>
      </c>
      <c r="I65" s="83">
        <v>111.40350000000001</v>
      </c>
    </row>
  </sheetData>
  <sheetProtection/>
  <mergeCells count="2">
    <mergeCell ref="A1:I1"/>
    <mergeCell ref="A2:I2"/>
  </mergeCells>
  <printOptions/>
  <pageMargins left="0.39375" right="0.39375" top="0.7875" bottom="0.39375" header="0" footer="0"/>
  <pageSetup fitToHeight="0" fitToWidth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95"/>
  <sheetViews>
    <sheetView showGridLines="0" zoomScalePageLayoutView="0" workbookViewId="0" topLeftCell="A1">
      <selection activeCell="M30" sqref="M30"/>
    </sheetView>
  </sheetViews>
  <sheetFormatPr defaultColWidth="20.7109375" defaultRowHeight="19.5" customHeight="1"/>
  <cols>
    <col min="1" max="1" width="10.7109375" style="60" bestFit="1" customWidth="1"/>
    <col min="2" max="2" width="9.421875" style="60" bestFit="1" customWidth="1"/>
    <col min="3" max="3" width="40.7109375" style="60" bestFit="1" customWidth="1"/>
    <col min="4" max="4" width="15.00390625" style="60" bestFit="1" customWidth="1"/>
    <col min="5" max="5" width="15.28125" style="60" bestFit="1" customWidth="1"/>
    <col min="6" max="6" width="15.00390625" style="60" bestFit="1" customWidth="1"/>
    <col min="7" max="7" width="11.7109375" style="60" bestFit="1" customWidth="1"/>
    <col min="8" max="8" width="9.28125" style="60" bestFit="1" customWidth="1"/>
    <col min="9" max="9" width="7.421875" style="60" customWidth="1"/>
    <col min="10" max="16384" width="20.7109375" style="60" customWidth="1"/>
  </cols>
  <sheetData>
    <row r="1" spans="1:9" ht="19.5" customHeight="1">
      <c r="A1" s="106" t="s">
        <v>721</v>
      </c>
      <c r="B1" s="106"/>
      <c r="C1" s="106"/>
      <c r="D1" s="106"/>
      <c r="E1" s="106"/>
      <c r="F1" s="106"/>
      <c r="G1" s="106"/>
      <c r="H1" s="106"/>
      <c r="I1" s="106"/>
    </row>
    <row r="2" spans="1:9" ht="19.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</row>
    <row r="3" spans="3:9" ht="19.5" customHeight="1">
      <c r="C3" s="96" t="s">
        <v>682</v>
      </c>
      <c r="D3" s="104">
        <v>10055078.15</v>
      </c>
      <c r="E3" s="104">
        <v>26705000</v>
      </c>
      <c r="F3" s="104">
        <v>26705000</v>
      </c>
      <c r="G3" s="104">
        <v>6700886.27</v>
      </c>
      <c r="H3" s="104">
        <v>66.6418119286323</v>
      </c>
      <c r="I3" s="104">
        <v>25.09225339824003</v>
      </c>
    </row>
    <row r="4" spans="1:9" ht="19.5" customHeight="1">
      <c r="A4" s="96" t="s">
        <v>637</v>
      </c>
      <c r="B4" s="96" t="s">
        <v>4</v>
      </c>
      <c r="C4" s="94" t="s">
        <v>5</v>
      </c>
      <c r="D4" s="95" t="s">
        <v>635</v>
      </c>
      <c r="E4" s="85" t="s">
        <v>7</v>
      </c>
      <c r="F4" s="85" t="s">
        <v>8</v>
      </c>
      <c r="G4" s="85" t="s">
        <v>9</v>
      </c>
      <c r="H4" s="85" t="s">
        <v>634</v>
      </c>
      <c r="I4" s="85" t="s">
        <v>10</v>
      </c>
    </row>
    <row r="5" spans="4:11" ht="19.5" customHeight="1">
      <c r="D5" s="85" t="s">
        <v>11</v>
      </c>
      <c r="E5" s="85" t="s">
        <v>12</v>
      </c>
      <c r="F5" s="85" t="s">
        <v>633</v>
      </c>
      <c r="G5" s="85" t="s">
        <v>720</v>
      </c>
      <c r="H5" s="85" t="s">
        <v>631</v>
      </c>
      <c r="I5" s="85" t="s">
        <v>630</v>
      </c>
      <c r="J5" s="94"/>
      <c r="K5" s="94"/>
    </row>
    <row r="6" spans="1:9" ht="19.5" customHeight="1">
      <c r="A6" s="105" t="s">
        <v>719</v>
      </c>
      <c r="B6" s="92" t="s">
        <v>21</v>
      </c>
      <c r="C6" s="93" t="s">
        <v>22</v>
      </c>
      <c r="D6" s="82">
        <v>5815850.58</v>
      </c>
      <c r="E6" s="83">
        <v>16375000</v>
      </c>
      <c r="F6" s="93" t="s">
        <v>24</v>
      </c>
      <c r="G6" s="83">
        <v>6408893.95</v>
      </c>
      <c r="H6" s="82">
        <v>110.197</v>
      </c>
      <c r="I6" s="83">
        <v>39.138200000000005</v>
      </c>
    </row>
    <row r="7" spans="1:9" ht="19.5" customHeight="1">
      <c r="A7" s="105" t="s">
        <v>678</v>
      </c>
      <c r="B7" s="92" t="s">
        <v>70</v>
      </c>
      <c r="C7" s="93" t="s">
        <v>71</v>
      </c>
      <c r="D7" s="82">
        <v>1520375.25</v>
      </c>
      <c r="E7" s="83">
        <v>4174000</v>
      </c>
      <c r="F7" s="93" t="s">
        <v>24</v>
      </c>
      <c r="G7" s="83">
        <v>1949067.69</v>
      </c>
      <c r="H7" s="82">
        <v>128.19639999999998</v>
      </c>
      <c r="I7" s="83">
        <v>46.6954</v>
      </c>
    </row>
    <row r="8" spans="2:9" ht="19.5" customHeight="1">
      <c r="B8" s="92" t="s">
        <v>73</v>
      </c>
      <c r="C8" s="93" t="s">
        <v>74</v>
      </c>
      <c r="D8" s="82">
        <v>1251286.3</v>
      </c>
      <c r="E8" s="83">
        <v>3437000</v>
      </c>
      <c r="F8" s="93" t="s">
        <v>24</v>
      </c>
      <c r="G8" s="83">
        <v>1606907.1</v>
      </c>
      <c r="H8" s="82">
        <v>128.4204</v>
      </c>
      <c r="I8" s="83">
        <v>46.7531</v>
      </c>
    </row>
    <row r="9" spans="2:9" ht="19.5" customHeight="1">
      <c r="B9" s="92" t="s">
        <v>75</v>
      </c>
      <c r="C9" s="93" t="s">
        <v>76</v>
      </c>
      <c r="D9" s="82">
        <v>1251286.3</v>
      </c>
      <c r="E9" s="83">
        <v>3437000</v>
      </c>
      <c r="F9" s="93" t="s">
        <v>24</v>
      </c>
      <c r="G9" s="83">
        <v>1606907.1</v>
      </c>
      <c r="H9" s="82">
        <v>128.4204</v>
      </c>
      <c r="I9" s="83">
        <v>46.7531</v>
      </c>
    </row>
    <row r="10" spans="2:9" ht="19.5" customHeight="1">
      <c r="B10" s="92" t="s">
        <v>77</v>
      </c>
      <c r="C10" s="93" t="s">
        <v>78</v>
      </c>
      <c r="D10" s="82">
        <v>62750</v>
      </c>
      <c r="E10" s="83">
        <v>185000</v>
      </c>
      <c r="F10" s="93" t="s">
        <v>24</v>
      </c>
      <c r="G10" s="83">
        <v>83003.83</v>
      </c>
      <c r="H10" s="82">
        <v>132.27700000000002</v>
      </c>
      <c r="I10" s="83">
        <v>44.866899999999994</v>
      </c>
    </row>
    <row r="11" spans="2:9" ht="19.5" customHeight="1">
      <c r="B11" s="92" t="s">
        <v>79</v>
      </c>
      <c r="C11" s="93" t="s">
        <v>78</v>
      </c>
      <c r="D11" s="82">
        <v>62750</v>
      </c>
      <c r="E11" s="83">
        <v>185000</v>
      </c>
      <c r="F11" s="93" t="s">
        <v>24</v>
      </c>
      <c r="G11" s="83">
        <v>83003.83</v>
      </c>
      <c r="H11" s="82">
        <v>132.27700000000002</v>
      </c>
      <c r="I11" s="83">
        <v>44.866899999999994</v>
      </c>
    </row>
    <row r="12" spans="2:9" ht="19.5" customHeight="1">
      <c r="B12" s="92" t="s">
        <v>81</v>
      </c>
      <c r="C12" s="93" t="s">
        <v>82</v>
      </c>
      <c r="D12" s="82">
        <v>206338.95</v>
      </c>
      <c r="E12" s="83">
        <v>552000</v>
      </c>
      <c r="F12" s="93" t="s">
        <v>24</v>
      </c>
      <c r="G12" s="83">
        <v>259156.76</v>
      </c>
      <c r="H12" s="82">
        <v>125.5975</v>
      </c>
      <c r="I12" s="83">
        <v>46.9486</v>
      </c>
    </row>
    <row r="13" spans="2:9" ht="19.5" customHeight="1">
      <c r="B13" s="92" t="s">
        <v>84</v>
      </c>
      <c r="C13" s="91" t="s">
        <v>718</v>
      </c>
      <c r="D13" s="82">
        <v>206338.95</v>
      </c>
      <c r="E13" s="83">
        <v>552000</v>
      </c>
      <c r="F13" s="93" t="s">
        <v>24</v>
      </c>
      <c r="G13" s="83">
        <v>259156.76</v>
      </c>
      <c r="H13" s="82">
        <v>125.5975</v>
      </c>
      <c r="I13" s="83">
        <v>46.9486</v>
      </c>
    </row>
    <row r="14" spans="1:9" ht="19.5" customHeight="1">
      <c r="A14" s="105" t="s">
        <v>717</v>
      </c>
      <c r="B14" s="92" t="s">
        <v>26</v>
      </c>
      <c r="C14" s="93" t="s">
        <v>27</v>
      </c>
      <c r="D14" s="82">
        <v>2467365.31</v>
      </c>
      <c r="E14" s="83">
        <v>7670300</v>
      </c>
      <c r="F14" s="93" t="s">
        <v>24</v>
      </c>
      <c r="G14" s="83">
        <v>2434553.48</v>
      </c>
      <c r="H14" s="82">
        <v>98.6701</v>
      </c>
      <c r="I14" s="83">
        <v>31.74</v>
      </c>
    </row>
    <row r="15" spans="2:9" ht="19.5" customHeight="1">
      <c r="B15" s="92" t="s">
        <v>88</v>
      </c>
      <c r="C15" s="93" t="s">
        <v>89</v>
      </c>
      <c r="D15" s="82">
        <v>66905.83</v>
      </c>
      <c r="E15" s="83">
        <v>242000</v>
      </c>
      <c r="F15" s="93" t="s">
        <v>24</v>
      </c>
      <c r="G15" s="83">
        <v>124365.04</v>
      </c>
      <c r="H15" s="82">
        <v>185.8807</v>
      </c>
      <c r="I15" s="83">
        <v>51.3905</v>
      </c>
    </row>
    <row r="16" spans="2:9" ht="19.5" customHeight="1">
      <c r="B16" s="92" t="s">
        <v>91</v>
      </c>
      <c r="C16" s="93" t="s">
        <v>92</v>
      </c>
      <c r="D16" s="82">
        <v>2084</v>
      </c>
      <c r="E16" s="83">
        <v>28000</v>
      </c>
      <c r="F16" s="93" t="s">
        <v>24</v>
      </c>
      <c r="G16" s="83">
        <v>12121.3</v>
      </c>
      <c r="H16" s="82">
        <v>581.6362</v>
      </c>
      <c r="I16" s="83">
        <v>43.290299999999995</v>
      </c>
    </row>
    <row r="17" spans="2:9" ht="19.5" customHeight="1">
      <c r="B17" s="92" t="s">
        <v>94</v>
      </c>
      <c r="C17" s="91" t="s">
        <v>716</v>
      </c>
      <c r="D17" s="82">
        <v>61526.83</v>
      </c>
      <c r="E17" s="83">
        <v>181000</v>
      </c>
      <c r="F17" s="93" t="s">
        <v>24</v>
      </c>
      <c r="G17" s="83">
        <v>90370.75</v>
      </c>
      <c r="H17" s="82">
        <v>146.8802</v>
      </c>
      <c r="I17" s="83">
        <v>49.92850000000001</v>
      </c>
    </row>
    <row r="18" spans="2:9" ht="19.5" customHeight="1">
      <c r="B18" s="92" t="s">
        <v>97</v>
      </c>
      <c r="C18" s="93" t="s">
        <v>98</v>
      </c>
      <c r="D18" s="82">
        <v>1925</v>
      </c>
      <c r="E18" s="83">
        <v>28000</v>
      </c>
      <c r="F18" s="93" t="s">
        <v>24</v>
      </c>
      <c r="G18" s="83">
        <v>21254.99</v>
      </c>
      <c r="H18" s="82">
        <v>1104.1553</v>
      </c>
      <c r="I18" s="83">
        <v>75.9106</v>
      </c>
    </row>
    <row r="19" spans="2:9" ht="19.5" customHeight="1">
      <c r="B19" s="92" t="s">
        <v>100</v>
      </c>
      <c r="C19" s="93" t="s">
        <v>101</v>
      </c>
      <c r="D19" s="82">
        <v>1370</v>
      </c>
      <c r="E19" s="83">
        <v>5000</v>
      </c>
      <c r="F19" s="93" t="s">
        <v>24</v>
      </c>
      <c r="G19" s="83">
        <v>618</v>
      </c>
      <c r="H19" s="82">
        <v>45.109399999999994</v>
      </c>
      <c r="I19" s="83">
        <v>12.36</v>
      </c>
    </row>
    <row r="20" spans="2:9" ht="19.5" customHeight="1">
      <c r="B20" s="92" t="s">
        <v>103</v>
      </c>
      <c r="C20" s="93" t="s">
        <v>104</v>
      </c>
      <c r="D20" s="82">
        <v>516381.39</v>
      </c>
      <c r="E20" s="83">
        <v>1238500</v>
      </c>
      <c r="F20" s="93" t="s">
        <v>24</v>
      </c>
      <c r="G20" s="83">
        <v>641167.43</v>
      </c>
      <c r="H20" s="82">
        <v>124.1654</v>
      </c>
      <c r="I20" s="83">
        <v>51.7696</v>
      </c>
    </row>
    <row r="21" spans="2:9" ht="19.5" customHeight="1">
      <c r="B21" s="92" t="s">
        <v>105</v>
      </c>
      <c r="C21" s="91" t="s">
        <v>715</v>
      </c>
      <c r="D21" s="82">
        <v>73312.73</v>
      </c>
      <c r="E21" s="83">
        <v>170000</v>
      </c>
      <c r="F21" s="93" t="s">
        <v>24</v>
      </c>
      <c r="G21" s="83">
        <v>71391.7</v>
      </c>
      <c r="H21" s="82">
        <v>97.3796</v>
      </c>
      <c r="I21" s="83">
        <v>41.9951</v>
      </c>
    </row>
    <row r="22" spans="2:9" ht="19.5" customHeight="1">
      <c r="B22" s="92" t="s">
        <v>204</v>
      </c>
      <c r="C22" s="93" t="s">
        <v>205</v>
      </c>
      <c r="D22" s="82">
        <v>94956.87</v>
      </c>
      <c r="E22" s="83">
        <v>300000</v>
      </c>
      <c r="F22" s="93" t="s">
        <v>24</v>
      </c>
      <c r="G22" s="83">
        <v>107681.26</v>
      </c>
      <c r="H22" s="82">
        <v>113.40010000000001</v>
      </c>
      <c r="I22" s="83">
        <v>35.893699999999995</v>
      </c>
    </row>
    <row r="23" spans="2:9" ht="19.5" customHeight="1">
      <c r="B23" s="92" t="s">
        <v>112</v>
      </c>
      <c r="C23" s="93" t="s">
        <v>113</v>
      </c>
      <c r="D23" s="82">
        <v>277186.26</v>
      </c>
      <c r="E23" s="83">
        <v>612500</v>
      </c>
      <c r="F23" s="93" t="s">
        <v>24</v>
      </c>
      <c r="G23" s="83">
        <v>435393.28</v>
      </c>
      <c r="H23" s="82">
        <v>157.076</v>
      </c>
      <c r="I23" s="83">
        <v>71.0846</v>
      </c>
    </row>
    <row r="24" spans="2:9" ht="19.5" customHeight="1">
      <c r="B24" s="92" t="s">
        <v>115</v>
      </c>
      <c r="C24" s="91" t="s">
        <v>714</v>
      </c>
      <c r="D24" s="82">
        <v>28230.09</v>
      </c>
      <c r="E24" s="83">
        <v>115000</v>
      </c>
      <c r="F24" s="93" t="s">
        <v>24</v>
      </c>
      <c r="G24" s="83">
        <v>12716.2</v>
      </c>
      <c r="H24" s="82">
        <v>45.044799999999995</v>
      </c>
      <c r="I24" s="83">
        <v>11.0575</v>
      </c>
    </row>
    <row r="25" spans="2:9" ht="19.5" customHeight="1">
      <c r="B25" s="92" t="s">
        <v>118</v>
      </c>
      <c r="C25" s="93" t="s">
        <v>119</v>
      </c>
      <c r="D25" s="82">
        <v>37652.8</v>
      </c>
      <c r="E25" s="83">
        <v>26000</v>
      </c>
      <c r="F25" s="93" t="s">
        <v>24</v>
      </c>
      <c r="G25" s="83">
        <v>9267.49</v>
      </c>
      <c r="H25" s="82">
        <v>24.613000000000003</v>
      </c>
      <c r="I25" s="83">
        <v>35.6441</v>
      </c>
    </row>
    <row r="26" spans="2:9" ht="19.5" customHeight="1">
      <c r="B26" s="92" t="s">
        <v>121</v>
      </c>
      <c r="C26" s="91" t="s">
        <v>713</v>
      </c>
      <c r="D26" s="82">
        <v>5042.64</v>
      </c>
      <c r="E26" s="83">
        <v>15000</v>
      </c>
      <c r="F26" s="93" t="s">
        <v>24</v>
      </c>
      <c r="G26" s="83">
        <v>4717.5</v>
      </c>
      <c r="H26" s="82">
        <v>93.5521</v>
      </c>
      <c r="I26" s="83">
        <v>31.45</v>
      </c>
    </row>
    <row r="27" spans="2:9" ht="19.5" customHeight="1">
      <c r="B27" s="92" t="s">
        <v>29</v>
      </c>
      <c r="C27" s="93" t="s">
        <v>30</v>
      </c>
      <c r="D27" s="82">
        <v>1563074.35</v>
      </c>
      <c r="E27" s="83">
        <v>5240500</v>
      </c>
      <c r="F27" s="93" t="s">
        <v>24</v>
      </c>
      <c r="G27" s="83">
        <v>1424703.99</v>
      </c>
      <c r="H27" s="82">
        <v>91.1475</v>
      </c>
      <c r="I27" s="83">
        <v>27.1864</v>
      </c>
    </row>
    <row r="28" spans="2:9" ht="19.5" customHeight="1">
      <c r="B28" s="92" t="s">
        <v>125</v>
      </c>
      <c r="C28" s="93" t="s">
        <v>126</v>
      </c>
      <c r="D28" s="82">
        <v>48304.6</v>
      </c>
      <c r="E28" s="83">
        <v>115500</v>
      </c>
      <c r="F28" s="93" t="s">
        <v>24</v>
      </c>
      <c r="G28" s="83">
        <v>54082.07</v>
      </c>
      <c r="H28" s="82">
        <v>111.9604</v>
      </c>
      <c r="I28" s="83">
        <v>46.8243</v>
      </c>
    </row>
    <row r="29" spans="2:9" ht="19.5" customHeight="1">
      <c r="B29" s="92" t="s">
        <v>128</v>
      </c>
      <c r="C29" s="91" t="s">
        <v>712</v>
      </c>
      <c r="D29" s="82">
        <v>462606.76</v>
      </c>
      <c r="E29" s="83">
        <v>2306000</v>
      </c>
      <c r="F29" s="93" t="s">
        <v>24</v>
      </c>
      <c r="G29" s="83">
        <v>292758.38</v>
      </c>
      <c r="H29" s="82">
        <v>63.2845</v>
      </c>
      <c r="I29" s="83">
        <v>12.6955</v>
      </c>
    </row>
    <row r="30" spans="2:9" ht="19.5" customHeight="1">
      <c r="B30" s="92" t="s">
        <v>131</v>
      </c>
      <c r="C30" s="93" t="s">
        <v>132</v>
      </c>
      <c r="D30" s="82">
        <v>46315</v>
      </c>
      <c r="E30" s="83">
        <v>37000</v>
      </c>
      <c r="F30" s="93" t="s">
        <v>24</v>
      </c>
      <c r="G30" s="83">
        <v>5751.11</v>
      </c>
      <c r="H30" s="82">
        <v>12.417300000000001</v>
      </c>
      <c r="I30" s="83">
        <v>15.5435</v>
      </c>
    </row>
    <row r="31" spans="2:9" ht="19.5" customHeight="1">
      <c r="B31" s="92" t="s">
        <v>134</v>
      </c>
      <c r="C31" s="93" t="s">
        <v>135</v>
      </c>
      <c r="D31" s="82">
        <v>651129.7</v>
      </c>
      <c r="E31" s="83">
        <v>1513500</v>
      </c>
      <c r="F31" s="93" t="s">
        <v>24</v>
      </c>
      <c r="G31" s="83">
        <v>710153.84</v>
      </c>
      <c r="H31" s="82">
        <v>109.06479999999999</v>
      </c>
      <c r="I31" s="83">
        <v>46.9212</v>
      </c>
    </row>
    <row r="32" spans="2:9" ht="19.5" customHeight="1">
      <c r="B32" s="92" t="s">
        <v>137</v>
      </c>
      <c r="C32" s="93" t="s">
        <v>138</v>
      </c>
      <c r="D32" s="82">
        <v>7200</v>
      </c>
      <c r="E32" s="83">
        <v>88500</v>
      </c>
      <c r="F32" s="93" t="s">
        <v>24</v>
      </c>
      <c r="G32" s="83">
        <v>14355.38</v>
      </c>
      <c r="H32" s="82">
        <v>199.3802</v>
      </c>
      <c r="I32" s="83">
        <v>16.2207</v>
      </c>
    </row>
    <row r="33" spans="2:9" ht="19.5" customHeight="1">
      <c r="B33" s="92" t="s">
        <v>216</v>
      </c>
      <c r="C33" s="93" t="s">
        <v>217</v>
      </c>
      <c r="D33" s="82">
        <v>10333.93</v>
      </c>
      <c r="E33" s="83">
        <v>95000</v>
      </c>
      <c r="F33" s="93" t="s">
        <v>24</v>
      </c>
      <c r="G33" s="83">
        <v>23969.96</v>
      </c>
      <c r="H33" s="82">
        <v>231.9539</v>
      </c>
      <c r="I33" s="83">
        <v>25.2315</v>
      </c>
    </row>
    <row r="34" spans="2:9" ht="19.5" customHeight="1">
      <c r="B34" s="92" t="s">
        <v>145</v>
      </c>
      <c r="C34" s="93" t="s">
        <v>146</v>
      </c>
      <c r="D34" s="82">
        <v>13309.35</v>
      </c>
      <c r="E34" s="83">
        <v>335000</v>
      </c>
      <c r="F34" s="93" t="s">
        <v>24</v>
      </c>
      <c r="G34" s="83">
        <v>172517.21</v>
      </c>
      <c r="H34" s="82">
        <v>1296.2105999999999</v>
      </c>
      <c r="I34" s="83">
        <v>51.497600000000006</v>
      </c>
    </row>
    <row r="35" spans="2:9" ht="19.5" customHeight="1">
      <c r="B35" s="92" t="s">
        <v>148</v>
      </c>
      <c r="C35" s="93" t="s">
        <v>149</v>
      </c>
      <c r="D35" s="82">
        <v>65633.5</v>
      </c>
      <c r="E35" s="83">
        <v>141000</v>
      </c>
      <c r="F35" s="93" t="s">
        <v>24</v>
      </c>
      <c r="G35" s="83">
        <v>51630.63</v>
      </c>
      <c r="H35" s="82">
        <v>78.665</v>
      </c>
      <c r="I35" s="83">
        <v>36.617399999999996</v>
      </c>
    </row>
    <row r="36" spans="2:9" ht="19.5" customHeight="1">
      <c r="B36" s="92" t="s">
        <v>32</v>
      </c>
      <c r="C36" s="93" t="s">
        <v>33</v>
      </c>
      <c r="D36" s="82">
        <v>258241.51</v>
      </c>
      <c r="E36" s="83">
        <v>609000</v>
      </c>
      <c r="F36" s="93" t="s">
        <v>24</v>
      </c>
      <c r="G36" s="83">
        <v>99485.41</v>
      </c>
      <c r="H36" s="82">
        <v>38.5241</v>
      </c>
      <c r="I36" s="83">
        <v>16.3358</v>
      </c>
    </row>
    <row r="37" spans="2:9" ht="19.5" customHeight="1">
      <c r="B37" s="92" t="s">
        <v>35</v>
      </c>
      <c r="C37" s="93" t="s">
        <v>36</v>
      </c>
      <c r="D37" s="82">
        <v>321003.74</v>
      </c>
      <c r="E37" s="83">
        <v>949300</v>
      </c>
      <c r="F37" s="93" t="s">
        <v>24</v>
      </c>
      <c r="G37" s="83">
        <v>244317.02</v>
      </c>
      <c r="H37" s="82">
        <v>76.1103</v>
      </c>
      <c r="I37" s="83">
        <v>25.7365</v>
      </c>
    </row>
    <row r="38" spans="2:9" ht="19.5" customHeight="1">
      <c r="B38" s="92" t="s">
        <v>38</v>
      </c>
      <c r="C38" s="91" t="s">
        <v>711</v>
      </c>
      <c r="D38" s="82">
        <v>0</v>
      </c>
      <c r="E38" s="83">
        <v>75000</v>
      </c>
      <c r="F38" s="93" t="s">
        <v>24</v>
      </c>
      <c r="G38" s="83">
        <v>25680.59</v>
      </c>
      <c r="H38" s="82">
        <v>0</v>
      </c>
      <c r="I38" s="83">
        <v>34.240700000000004</v>
      </c>
    </row>
    <row r="39" spans="2:9" ht="19.5" customHeight="1">
      <c r="B39" s="92" t="s">
        <v>153</v>
      </c>
      <c r="C39" s="93" t="s">
        <v>154</v>
      </c>
      <c r="D39" s="82">
        <v>8647.89</v>
      </c>
      <c r="E39" s="83">
        <v>66000</v>
      </c>
      <c r="F39" s="93" t="s">
        <v>24</v>
      </c>
      <c r="G39" s="83">
        <v>20708.09</v>
      </c>
      <c r="H39" s="82">
        <v>239.4582</v>
      </c>
      <c r="I39" s="83">
        <v>31.375799999999998</v>
      </c>
    </row>
    <row r="40" spans="2:9" ht="19.5" customHeight="1">
      <c r="B40" s="92" t="s">
        <v>41</v>
      </c>
      <c r="C40" s="93" t="s">
        <v>42</v>
      </c>
      <c r="D40" s="82">
        <v>8131.58</v>
      </c>
      <c r="E40" s="83">
        <v>40000</v>
      </c>
      <c r="F40" s="93" t="s">
        <v>24</v>
      </c>
      <c r="G40" s="83">
        <v>8628.64</v>
      </c>
      <c r="H40" s="82">
        <v>106.1127</v>
      </c>
      <c r="I40" s="83">
        <v>21.5716</v>
      </c>
    </row>
    <row r="41" spans="2:9" ht="19.5" customHeight="1">
      <c r="B41" s="92" t="s">
        <v>156</v>
      </c>
      <c r="C41" s="93" t="s">
        <v>157</v>
      </c>
      <c r="D41" s="82">
        <v>14302</v>
      </c>
      <c r="E41" s="83">
        <v>19000</v>
      </c>
      <c r="F41" s="93" t="s">
        <v>24</v>
      </c>
      <c r="G41" s="83">
        <v>1802</v>
      </c>
      <c r="H41" s="82">
        <v>12.5996</v>
      </c>
      <c r="I41" s="83">
        <v>9.4842</v>
      </c>
    </row>
    <row r="42" spans="2:9" ht="19.5" customHeight="1">
      <c r="B42" s="92" t="s">
        <v>226</v>
      </c>
      <c r="C42" s="93" t="s">
        <v>227</v>
      </c>
      <c r="D42" s="82">
        <v>51614.71</v>
      </c>
      <c r="E42" s="83">
        <v>102000</v>
      </c>
      <c r="F42" s="93" t="s">
        <v>24</v>
      </c>
      <c r="G42" s="83">
        <v>0</v>
      </c>
      <c r="H42" s="82">
        <v>0</v>
      </c>
      <c r="I42" s="83">
        <v>0</v>
      </c>
    </row>
    <row r="43" spans="2:9" ht="19.5" customHeight="1">
      <c r="B43" s="92" t="s">
        <v>44</v>
      </c>
      <c r="C43" s="93" t="s">
        <v>36</v>
      </c>
      <c r="D43" s="82">
        <v>238307.56</v>
      </c>
      <c r="E43" s="83">
        <v>647300</v>
      </c>
      <c r="F43" s="93" t="s">
        <v>24</v>
      </c>
      <c r="G43" s="83">
        <v>187497.7</v>
      </c>
      <c r="H43" s="82">
        <v>78.6788</v>
      </c>
      <c r="I43" s="83">
        <v>28.9661</v>
      </c>
    </row>
    <row r="44" spans="1:9" ht="19.5" customHeight="1">
      <c r="A44" s="105" t="s">
        <v>710</v>
      </c>
      <c r="B44" s="92" t="s">
        <v>160</v>
      </c>
      <c r="C44" s="93" t="s">
        <v>161</v>
      </c>
      <c r="D44" s="82">
        <v>51309.51</v>
      </c>
      <c r="E44" s="83">
        <v>137500</v>
      </c>
      <c r="F44" s="93" t="s">
        <v>24</v>
      </c>
      <c r="G44" s="83">
        <v>52242.7</v>
      </c>
      <c r="H44" s="82">
        <v>101.8187</v>
      </c>
      <c r="I44" s="83">
        <v>37.9946</v>
      </c>
    </row>
    <row r="45" spans="2:9" ht="19.5" customHeight="1">
      <c r="B45" s="92" t="s">
        <v>408</v>
      </c>
      <c r="C45" s="93" t="s">
        <v>409</v>
      </c>
      <c r="D45" s="82">
        <v>44336.13</v>
      </c>
      <c r="E45" s="83">
        <v>88000</v>
      </c>
      <c r="F45" s="93" t="s">
        <v>24</v>
      </c>
      <c r="G45" s="83">
        <v>41011.98</v>
      </c>
      <c r="H45" s="82">
        <v>92.50229999999999</v>
      </c>
      <c r="I45" s="83">
        <v>46.6045</v>
      </c>
    </row>
    <row r="46" spans="2:9" ht="19.5" customHeight="1">
      <c r="B46" s="92" t="s">
        <v>410</v>
      </c>
      <c r="C46" s="91" t="s">
        <v>709</v>
      </c>
      <c r="D46" s="82">
        <v>44336.13</v>
      </c>
      <c r="E46" s="83">
        <v>88000</v>
      </c>
      <c r="F46" s="93" t="s">
        <v>24</v>
      </c>
      <c r="G46" s="83">
        <v>41011.98</v>
      </c>
      <c r="H46" s="82">
        <v>92.50229999999999</v>
      </c>
      <c r="I46" s="83">
        <v>46.6045</v>
      </c>
    </row>
    <row r="47" spans="2:9" ht="19.5" customHeight="1">
      <c r="B47" s="92" t="s">
        <v>162</v>
      </c>
      <c r="C47" s="93" t="s">
        <v>163</v>
      </c>
      <c r="D47" s="82">
        <v>6973.38</v>
      </c>
      <c r="E47" s="83">
        <v>49500</v>
      </c>
      <c r="F47" s="93" t="s">
        <v>24</v>
      </c>
      <c r="G47" s="83">
        <v>11230.72</v>
      </c>
      <c r="H47" s="82">
        <v>161.0513</v>
      </c>
      <c r="I47" s="83">
        <v>22.688299999999998</v>
      </c>
    </row>
    <row r="48" spans="2:9" ht="19.5" customHeight="1">
      <c r="B48" s="92" t="s">
        <v>165</v>
      </c>
      <c r="C48" s="91" t="s">
        <v>708</v>
      </c>
      <c r="D48" s="82">
        <v>6953.38</v>
      </c>
      <c r="E48" s="83">
        <v>37500</v>
      </c>
      <c r="F48" s="93" t="s">
        <v>24</v>
      </c>
      <c r="G48" s="83">
        <v>11230.72</v>
      </c>
      <c r="H48" s="82">
        <v>161.5145</v>
      </c>
      <c r="I48" s="83">
        <v>29.9485</v>
      </c>
    </row>
    <row r="49" spans="2:9" ht="19.5" customHeight="1">
      <c r="B49" s="92" t="s">
        <v>168</v>
      </c>
      <c r="C49" s="93" t="s">
        <v>169</v>
      </c>
      <c r="D49" s="82">
        <v>20</v>
      </c>
      <c r="E49" s="83">
        <v>12000</v>
      </c>
      <c r="F49" s="93" t="s">
        <v>24</v>
      </c>
      <c r="G49" s="83">
        <v>0</v>
      </c>
      <c r="H49" s="82">
        <v>0</v>
      </c>
      <c r="I49" s="83">
        <v>0</v>
      </c>
    </row>
    <row r="50" spans="1:9" ht="19.5" customHeight="1">
      <c r="A50" s="105" t="s">
        <v>678</v>
      </c>
      <c r="B50" s="92" t="s">
        <v>477</v>
      </c>
      <c r="C50" s="93" t="s">
        <v>478</v>
      </c>
      <c r="D50" s="82">
        <v>207781.14</v>
      </c>
      <c r="E50" s="83">
        <v>450000</v>
      </c>
      <c r="F50" s="93" t="s">
        <v>24</v>
      </c>
      <c r="G50" s="83">
        <v>211867.95</v>
      </c>
      <c r="H50" s="82">
        <v>101.9668</v>
      </c>
      <c r="I50" s="83">
        <v>47.0817</v>
      </c>
    </row>
    <row r="51" spans="2:9" ht="19.5" customHeight="1">
      <c r="B51" s="92" t="s">
        <v>479</v>
      </c>
      <c r="C51" s="91" t="s">
        <v>707</v>
      </c>
      <c r="D51" s="82">
        <v>207781.14</v>
      </c>
      <c r="E51" s="83">
        <v>450000</v>
      </c>
      <c r="F51" s="93" t="s">
        <v>24</v>
      </c>
      <c r="G51" s="83">
        <v>211867.95</v>
      </c>
      <c r="H51" s="82">
        <v>101.9668</v>
      </c>
      <c r="I51" s="83">
        <v>47.0817</v>
      </c>
    </row>
    <row r="52" spans="2:9" ht="19.5" customHeight="1">
      <c r="B52" s="92" t="s">
        <v>481</v>
      </c>
      <c r="C52" s="91" t="s">
        <v>706</v>
      </c>
      <c r="D52" s="82">
        <v>207781.14</v>
      </c>
      <c r="E52" s="83">
        <v>450000</v>
      </c>
      <c r="F52" s="93" t="s">
        <v>24</v>
      </c>
      <c r="G52" s="83">
        <v>211867.95</v>
      </c>
      <c r="H52" s="82">
        <v>101.9668</v>
      </c>
      <c r="I52" s="83">
        <v>47.0817</v>
      </c>
    </row>
    <row r="53" spans="1:9" ht="19.5" customHeight="1">
      <c r="A53" s="105" t="s">
        <v>678</v>
      </c>
      <c r="B53" s="92" t="s">
        <v>266</v>
      </c>
      <c r="C53" s="91" t="s">
        <v>705</v>
      </c>
      <c r="D53" s="82">
        <v>285309.02</v>
      </c>
      <c r="E53" s="83">
        <v>705000</v>
      </c>
      <c r="F53" s="93" t="s">
        <v>24</v>
      </c>
      <c r="G53" s="83">
        <v>324495.53</v>
      </c>
      <c r="H53" s="82">
        <v>113.73469999999999</v>
      </c>
      <c r="I53" s="83">
        <v>46.0277</v>
      </c>
    </row>
    <row r="54" spans="2:9" ht="19.5" customHeight="1">
      <c r="B54" s="92" t="s">
        <v>269</v>
      </c>
      <c r="C54" s="93" t="s">
        <v>270</v>
      </c>
      <c r="D54" s="82">
        <v>128652.78</v>
      </c>
      <c r="E54" s="83">
        <v>382000</v>
      </c>
      <c r="F54" s="93" t="s">
        <v>24</v>
      </c>
      <c r="G54" s="83">
        <v>181148.57</v>
      </c>
      <c r="H54" s="82">
        <v>140.8042</v>
      </c>
      <c r="I54" s="83">
        <v>47.42100000000001</v>
      </c>
    </row>
    <row r="55" spans="2:9" ht="19.5" customHeight="1">
      <c r="B55" s="92" t="s">
        <v>271</v>
      </c>
      <c r="C55" s="93" t="s">
        <v>272</v>
      </c>
      <c r="D55" s="82">
        <v>128652.78</v>
      </c>
      <c r="E55" s="83">
        <v>382000</v>
      </c>
      <c r="F55" s="93" t="s">
        <v>24</v>
      </c>
      <c r="G55" s="83">
        <v>181148.57</v>
      </c>
      <c r="H55" s="82">
        <v>140.8042</v>
      </c>
      <c r="I55" s="83">
        <v>47.42100000000001</v>
      </c>
    </row>
    <row r="56" spans="2:9" ht="19.5" customHeight="1">
      <c r="B56" s="92" t="s">
        <v>274</v>
      </c>
      <c r="C56" s="91" t="s">
        <v>704</v>
      </c>
      <c r="D56" s="82">
        <v>156656.24</v>
      </c>
      <c r="E56" s="83">
        <v>323000</v>
      </c>
      <c r="F56" s="93" t="s">
        <v>24</v>
      </c>
      <c r="G56" s="83">
        <v>143346.96</v>
      </c>
      <c r="H56" s="82">
        <v>91.5041</v>
      </c>
      <c r="I56" s="83">
        <v>44.379799999999996</v>
      </c>
    </row>
    <row r="57" spans="2:9" ht="19.5" customHeight="1">
      <c r="B57" s="92" t="s">
        <v>277</v>
      </c>
      <c r="C57" s="91" t="s">
        <v>703</v>
      </c>
      <c r="D57" s="82">
        <v>156656.24</v>
      </c>
      <c r="E57" s="83">
        <v>323000</v>
      </c>
      <c r="F57" s="93" t="s">
        <v>24</v>
      </c>
      <c r="G57" s="83">
        <v>143346.96</v>
      </c>
      <c r="H57" s="82">
        <v>91.5041</v>
      </c>
      <c r="I57" s="83">
        <v>44.379799999999996</v>
      </c>
    </row>
    <row r="58" spans="1:9" ht="19.5" customHeight="1">
      <c r="A58" s="105" t="s">
        <v>678</v>
      </c>
      <c r="B58" s="92" t="s">
        <v>280</v>
      </c>
      <c r="C58" s="91" t="s">
        <v>702</v>
      </c>
      <c r="D58" s="82">
        <v>796710.35</v>
      </c>
      <c r="E58" s="83">
        <v>1516000</v>
      </c>
      <c r="F58" s="93" t="s">
        <v>24</v>
      </c>
      <c r="G58" s="83">
        <v>688561.87</v>
      </c>
      <c r="H58" s="82">
        <v>86.42559999999999</v>
      </c>
      <c r="I58" s="83">
        <v>45.4196</v>
      </c>
    </row>
    <row r="59" spans="2:9" ht="19.5" customHeight="1">
      <c r="B59" s="92" t="s">
        <v>282</v>
      </c>
      <c r="C59" s="91" t="s">
        <v>701</v>
      </c>
      <c r="D59" s="82">
        <v>796710.35</v>
      </c>
      <c r="E59" s="83">
        <v>1516000</v>
      </c>
      <c r="F59" s="93" t="s">
        <v>24</v>
      </c>
      <c r="G59" s="83">
        <v>688561.87</v>
      </c>
      <c r="H59" s="82">
        <v>86.42559999999999</v>
      </c>
      <c r="I59" s="83">
        <v>45.4196</v>
      </c>
    </row>
    <row r="60" spans="2:9" ht="19.5" customHeight="1">
      <c r="B60" s="92" t="s">
        <v>284</v>
      </c>
      <c r="C60" s="91" t="s">
        <v>700</v>
      </c>
      <c r="D60" s="82">
        <v>314238</v>
      </c>
      <c r="E60" s="83">
        <v>696000</v>
      </c>
      <c r="F60" s="93" t="s">
        <v>24</v>
      </c>
      <c r="G60" s="83">
        <v>246674.71</v>
      </c>
      <c r="H60" s="82">
        <v>78.4993</v>
      </c>
      <c r="I60" s="83">
        <v>35.4417</v>
      </c>
    </row>
    <row r="61" spans="2:9" ht="19.5" customHeight="1">
      <c r="B61" s="92" t="s">
        <v>294</v>
      </c>
      <c r="C61" s="91" t="s">
        <v>699</v>
      </c>
      <c r="D61" s="82">
        <v>482472.35</v>
      </c>
      <c r="E61" s="83">
        <v>820000</v>
      </c>
      <c r="F61" s="93" t="s">
        <v>24</v>
      </c>
      <c r="G61" s="83">
        <v>441887.16</v>
      </c>
      <c r="H61" s="82">
        <v>91.588</v>
      </c>
      <c r="I61" s="83">
        <v>53.8886</v>
      </c>
    </row>
    <row r="62" spans="1:9" ht="19.5" customHeight="1">
      <c r="A62" s="105" t="s">
        <v>698</v>
      </c>
      <c r="B62" s="92" t="s">
        <v>46</v>
      </c>
      <c r="C62" s="93" t="s">
        <v>47</v>
      </c>
      <c r="D62" s="82">
        <v>487000</v>
      </c>
      <c r="E62" s="83">
        <v>1722200</v>
      </c>
      <c r="F62" s="93" t="s">
        <v>24</v>
      </c>
      <c r="G62" s="83">
        <v>748104.73</v>
      </c>
      <c r="H62" s="82">
        <v>153.6149</v>
      </c>
      <c r="I62" s="83">
        <v>43.4388</v>
      </c>
    </row>
    <row r="63" spans="2:9" ht="19.5" customHeight="1">
      <c r="B63" s="92" t="s">
        <v>48</v>
      </c>
      <c r="C63" s="93" t="s">
        <v>49</v>
      </c>
      <c r="D63" s="82">
        <v>452000</v>
      </c>
      <c r="E63" s="83">
        <v>1467200</v>
      </c>
      <c r="F63" s="93" t="s">
        <v>24</v>
      </c>
      <c r="G63" s="83">
        <v>703104.73</v>
      </c>
      <c r="H63" s="82">
        <v>155.5541</v>
      </c>
      <c r="I63" s="83">
        <v>47.921499999999995</v>
      </c>
    </row>
    <row r="64" spans="2:9" ht="19.5" customHeight="1">
      <c r="B64" s="92" t="s">
        <v>50</v>
      </c>
      <c r="C64" s="93" t="s">
        <v>51</v>
      </c>
      <c r="D64" s="82">
        <v>452000</v>
      </c>
      <c r="E64" s="83">
        <v>1467200</v>
      </c>
      <c r="F64" s="93" t="s">
        <v>24</v>
      </c>
      <c r="G64" s="83">
        <v>703104.73</v>
      </c>
      <c r="H64" s="82">
        <v>155.5541</v>
      </c>
      <c r="I64" s="83">
        <v>47.921499999999995</v>
      </c>
    </row>
    <row r="65" spans="2:9" ht="19.5" customHeight="1">
      <c r="B65" s="92" t="s">
        <v>518</v>
      </c>
      <c r="C65" s="93" t="s">
        <v>519</v>
      </c>
      <c r="D65" s="82">
        <v>35000</v>
      </c>
      <c r="E65" s="83">
        <v>100000</v>
      </c>
      <c r="F65" s="93" t="s">
        <v>24</v>
      </c>
      <c r="G65" s="83">
        <v>45000</v>
      </c>
      <c r="H65" s="82">
        <v>128.57139999999998</v>
      </c>
      <c r="I65" s="83">
        <v>45</v>
      </c>
    </row>
    <row r="66" spans="2:9" ht="19.5" customHeight="1">
      <c r="B66" s="92" t="s">
        <v>520</v>
      </c>
      <c r="C66" s="91" t="s">
        <v>697</v>
      </c>
      <c r="D66" s="82">
        <v>35000</v>
      </c>
      <c r="E66" s="83">
        <v>100000</v>
      </c>
      <c r="F66" s="93" t="s">
        <v>24</v>
      </c>
      <c r="G66" s="83">
        <v>45000</v>
      </c>
      <c r="H66" s="82">
        <v>128.57139999999998</v>
      </c>
      <c r="I66" s="83">
        <v>45</v>
      </c>
    </row>
    <row r="67" spans="2:9" ht="19.5" customHeight="1">
      <c r="B67" s="92" t="s">
        <v>533</v>
      </c>
      <c r="D67" s="82">
        <v>0</v>
      </c>
      <c r="E67" s="83">
        <v>5000</v>
      </c>
      <c r="F67" s="93" t="s">
        <v>24</v>
      </c>
      <c r="G67" s="83">
        <v>0</v>
      </c>
      <c r="H67" s="82">
        <v>0</v>
      </c>
      <c r="I67" s="83">
        <v>0</v>
      </c>
    </row>
    <row r="68" spans="2:9" ht="19.5" customHeight="1">
      <c r="B68" s="92" t="s">
        <v>534</v>
      </c>
      <c r="D68" s="82">
        <v>0</v>
      </c>
      <c r="E68" s="83">
        <v>5000</v>
      </c>
      <c r="F68" s="93" t="s">
        <v>24</v>
      </c>
      <c r="G68" s="83">
        <v>0</v>
      </c>
      <c r="H68" s="82">
        <v>0</v>
      </c>
      <c r="I68" s="83">
        <v>0</v>
      </c>
    </row>
    <row r="69" spans="2:9" ht="19.5" customHeight="1">
      <c r="B69" s="92" t="s">
        <v>436</v>
      </c>
      <c r="C69" s="93" t="s">
        <v>437</v>
      </c>
      <c r="D69" s="82">
        <v>0</v>
      </c>
      <c r="E69" s="83">
        <v>150000</v>
      </c>
      <c r="F69" s="93" t="s">
        <v>24</v>
      </c>
      <c r="G69" s="83">
        <v>0</v>
      </c>
      <c r="H69" s="82">
        <v>0</v>
      </c>
      <c r="I69" s="83">
        <v>0</v>
      </c>
    </row>
    <row r="70" spans="2:9" ht="19.5" customHeight="1">
      <c r="B70" s="92" t="s">
        <v>438</v>
      </c>
      <c r="C70" s="91" t="s">
        <v>696</v>
      </c>
      <c r="D70" s="82">
        <v>0</v>
      </c>
      <c r="E70" s="83">
        <v>150000</v>
      </c>
      <c r="F70" s="93" t="s">
        <v>24</v>
      </c>
      <c r="G70" s="83">
        <v>0</v>
      </c>
      <c r="H70" s="82">
        <v>0</v>
      </c>
      <c r="I70" s="83">
        <v>0</v>
      </c>
    </row>
    <row r="71" spans="1:9" ht="19.5" customHeight="1">
      <c r="A71" s="105" t="s">
        <v>692</v>
      </c>
      <c r="B71" s="92" t="s">
        <v>53</v>
      </c>
      <c r="C71" s="91" t="s">
        <v>695</v>
      </c>
      <c r="D71" s="82">
        <v>4239227.57</v>
      </c>
      <c r="E71" s="83">
        <v>10330000</v>
      </c>
      <c r="F71" s="93" t="s">
        <v>24</v>
      </c>
      <c r="G71" s="83">
        <v>291992.32</v>
      </c>
      <c r="H71" s="82">
        <v>6.8877999999999995</v>
      </c>
      <c r="I71" s="83">
        <v>2.8266000000000004</v>
      </c>
    </row>
    <row r="72" spans="1:9" ht="19.5" customHeight="1">
      <c r="A72" s="105" t="s">
        <v>678</v>
      </c>
      <c r="B72" s="92" t="s">
        <v>462</v>
      </c>
      <c r="C72" s="91" t="s">
        <v>694</v>
      </c>
      <c r="D72" s="82">
        <v>0</v>
      </c>
      <c r="E72" s="83">
        <v>100000</v>
      </c>
      <c r="F72" s="93" t="s">
        <v>24</v>
      </c>
      <c r="G72" s="83">
        <v>0</v>
      </c>
      <c r="H72" s="82">
        <v>0</v>
      </c>
      <c r="I72" s="83">
        <v>0</v>
      </c>
    </row>
    <row r="73" spans="2:9" ht="19.5" customHeight="1">
      <c r="B73" s="92" t="s">
        <v>464</v>
      </c>
      <c r="C73" s="91" t="s">
        <v>693</v>
      </c>
      <c r="D73" s="82">
        <v>0</v>
      </c>
      <c r="E73" s="83">
        <v>100000</v>
      </c>
      <c r="F73" s="93" t="s">
        <v>24</v>
      </c>
      <c r="G73" s="83">
        <v>0</v>
      </c>
      <c r="H73" s="82">
        <v>0</v>
      </c>
      <c r="I73" s="83">
        <v>0</v>
      </c>
    </row>
    <row r="74" spans="2:9" ht="19.5" customHeight="1">
      <c r="B74" s="92" t="s">
        <v>466</v>
      </c>
      <c r="C74" s="93" t="s">
        <v>467</v>
      </c>
      <c r="D74" s="82">
        <v>0</v>
      </c>
      <c r="E74" s="83">
        <v>100000</v>
      </c>
      <c r="F74" s="93" t="s">
        <v>24</v>
      </c>
      <c r="G74" s="83">
        <v>0</v>
      </c>
      <c r="H74" s="82">
        <v>0</v>
      </c>
      <c r="I74" s="83">
        <v>0</v>
      </c>
    </row>
    <row r="75" spans="1:9" ht="19.5" customHeight="1">
      <c r="A75" s="105" t="s">
        <v>692</v>
      </c>
      <c r="B75" s="92" t="s">
        <v>55</v>
      </c>
      <c r="C75" s="91" t="s">
        <v>691</v>
      </c>
      <c r="D75" s="82">
        <v>4105209.85</v>
      </c>
      <c r="E75" s="83">
        <v>10030000</v>
      </c>
      <c r="F75" s="93" t="s">
        <v>24</v>
      </c>
      <c r="G75" s="83">
        <v>291992.32</v>
      </c>
      <c r="H75" s="82">
        <v>7.1127</v>
      </c>
      <c r="I75" s="83">
        <v>2.9111000000000002</v>
      </c>
    </row>
    <row r="76" spans="2:9" ht="19.5" customHeight="1">
      <c r="B76" s="92" t="s">
        <v>300</v>
      </c>
      <c r="C76" s="93" t="s">
        <v>301</v>
      </c>
      <c r="D76" s="82">
        <v>3934075.66</v>
      </c>
      <c r="E76" s="83">
        <v>9555000</v>
      </c>
      <c r="F76" s="93" t="s">
        <v>24</v>
      </c>
      <c r="G76" s="83">
        <v>147278.53</v>
      </c>
      <c r="H76" s="82">
        <v>3.7436000000000003</v>
      </c>
      <c r="I76" s="83">
        <v>1.5413</v>
      </c>
    </row>
    <row r="77" spans="2:9" ht="19.5" customHeight="1">
      <c r="B77" s="92" t="s">
        <v>302</v>
      </c>
      <c r="C77" s="93" t="s">
        <v>303</v>
      </c>
      <c r="D77" s="82">
        <v>227539.15</v>
      </c>
      <c r="E77" s="83">
        <v>500000</v>
      </c>
      <c r="F77" s="93" t="s">
        <v>24</v>
      </c>
      <c r="G77" s="83">
        <v>1776.19</v>
      </c>
      <c r="H77" s="82">
        <v>0.7806000000000001</v>
      </c>
      <c r="I77" s="83">
        <v>0.3552</v>
      </c>
    </row>
    <row r="78" spans="2:9" ht="19.5" customHeight="1">
      <c r="B78" s="92" t="s">
        <v>432</v>
      </c>
      <c r="C78" s="91" t="s">
        <v>690</v>
      </c>
      <c r="D78" s="82">
        <v>2539927.43</v>
      </c>
      <c r="E78" s="83">
        <v>4975000</v>
      </c>
      <c r="F78" s="93" t="s">
        <v>24</v>
      </c>
      <c r="G78" s="83">
        <v>110364.84</v>
      </c>
      <c r="H78" s="82">
        <v>4.3450999999999995</v>
      </c>
      <c r="I78" s="83">
        <v>2.2183</v>
      </c>
    </row>
    <row r="79" spans="2:9" ht="19.5" customHeight="1">
      <c r="B79" s="92" t="s">
        <v>428</v>
      </c>
      <c r="C79" s="93" t="s">
        <v>429</v>
      </c>
      <c r="D79" s="82">
        <v>1166609.08</v>
      </c>
      <c r="E79" s="83">
        <v>4080000</v>
      </c>
      <c r="F79" s="93" t="s">
        <v>24</v>
      </c>
      <c r="G79" s="83">
        <v>35137.5</v>
      </c>
      <c r="H79" s="82">
        <v>3.0119</v>
      </c>
      <c r="I79" s="83">
        <v>0.8612000000000001</v>
      </c>
    </row>
    <row r="80" spans="2:9" ht="19.5" customHeight="1">
      <c r="B80" s="92" t="s">
        <v>57</v>
      </c>
      <c r="C80" s="93" t="s">
        <v>58</v>
      </c>
      <c r="D80" s="82">
        <v>95190.23</v>
      </c>
      <c r="E80" s="83">
        <v>361000</v>
      </c>
      <c r="F80" s="93" t="s">
        <v>24</v>
      </c>
      <c r="G80" s="83">
        <v>111043.99</v>
      </c>
      <c r="H80" s="82">
        <v>116.6548</v>
      </c>
      <c r="I80" s="83">
        <v>30.7601</v>
      </c>
    </row>
    <row r="81" spans="2:9" ht="19.5" customHeight="1">
      <c r="B81" s="92" t="s">
        <v>59</v>
      </c>
      <c r="C81" s="93" t="s">
        <v>60</v>
      </c>
      <c r="D81" s="82">
        <v>42254.27</v>
      </c>
      <c r="E81" s="83">
        <v>117000</v>
      </c>
      <c r="F81" s="93" t="s">
        <v>24</v>
      </c>
      <c r="G81" s="83">
        <v>375</v>
      </c>
      <c r="H81" s="82">
        <v>0.8874</v>
      </c>
      <c r="I81" s="83">
        <v>0.32049999999999995</v>
      </c>
    </row>
    <row r="82" spans="2:9" ht="19.5" customHeight="1">
      <c r="B82" s="92" t="s">
        <v>245</v>
      </c>
      <c r="C82" s="93" t="s">
        <v>246</v>
      </c>
      <c r="D82" s="82">
        <v>808.28</v>
      </c>
      <c r="E82" s="83">
        <v>1000</v>
      </c>
      <c r="F82" s="93" t="s">
        <v>24</v>
      </c>
      <c r="G82" s="83">
        <v>0</v>
      </c>
      <c r="H82" s="82">
        <v>0</v>
      </c>
      <c r="I82" s="83">
        <v>0</v>
      </c>
    </row>
    <row r="83" spans="2:9" ht="19.5" customHeight="1">
      <c r="B83" s="92" t="s">
        <v>176</v>
      </c>
      <c r="C83" s="93" t="s">
        <v>177</v>
      </c>
      <c r="D83" s="82">
        <v>31250</v>
      </c>
      <c r="E83" s="83">
        <v>0</v>
      </c>
      <c r="F83" s="93" t="s">
        <v>24</v>
      </c>
      <c r="G83" s="83">
        <v>4799.99</v>
      </c>
      <c r="H83" s="82">
        <v>15.3599</v>
      </c>
      <c r="I83" s="83">
        <v>0</v>
      </c>
    </row>
    <row r="84" spans="2:9" ht="19.5" customHeight="1">
      <c r="B84" s="92" t="s">
        <v>248</v>
      </c>
      <c r="C84" s="93" t="s">
        <v>249</v>
      </c>
      <c r="D84" s="82">
        <v>0</v>
      </c>
      <c r="E84" s="83">
        <v>5000</v>
      </c>
      <c r="F84" s="93" t="s">
        <v>24</v>
      </c>
      <c r="G84" s="83">
        <v>0</v>
      </c>
      <c r="H84" s="82">
        <v>0</v>
      </c>
      <c r="I84" s="83">
        <v>0</v>
      </c>
    </row>
    <row r="85" spans="2:9" ht="19.5" customHeight="1">
      <c r="B85" s="92" t="s">
        <v>251</v>
      </c>
      <c r="C85" s="93" t="s">
        <v>252</v>
      </c>
      <c r="D85" s="82">
        <v>8000</v>
      </c>
      <c r="E85" s="83">
        <v>83000</v>
      </c>
      <c r="F85" s="93" t="s">
        <v>24</v>
      </c>
      <c r="G85" s="83">
        <v>0</v>
      </c>
      <c r="H85" s="82">
        <v>0</v>
      </c>
      <c r="I85" s="83">
        <v>0</v>
      </c>
    </row>
    <row r="86" spans="2:9" ht="19.5" customHeight="1">
      <c r="B86" s="92" t="s">
        <v>254</v>
      </c>
      <c r="C86" s="91" t="s">
        <v>689</v>
      </c>
      <c r="D86" s="82">
        <v>12877.68</v>
      </c>
      <c r="E86" s="83">
        <v>155000</v>
      </c>
      <c r="F86" s="93" t="s">
        <v>24</v>
      </c>
      <c r="G86" s="83">
        <v>105869</v>
      </c>
      <c r="H86" s="82">
        <v>822.1123</v>
      </c>
      <c r="I86" s="83">
        <v>68.3025</v>
      </c>
    </row>
    <row r="87" spans="2:9" ht="19.5" customHeight="1">
      <c r="B87" s="92" t="s">
        <v>257</v>
      </c>
      <c r="C87" s="91" t="s">
        <v>688</v>
      </c>
      <c r="D87" s="82">
        <v>36818.96</v>
      </c>
      <c r="E87" s="83">
        <v>64000</v>
      </c>
      <c r="F87" s="93" t="s">
        <v>24</v>
      </c>
      <c r="G87" s="83">
        <v>27919.8</v>
      </c>
      <c r="H87" s="82">
        <v>75.8299</v>
      </c>
      <c r="I87" s="83">
        <v>43.6246</v>
      </c>
    </row>
    <row r="88" spans="2:9" ht="19.5" customHeight="1">
      <c r="B88" s="92" t="s">
        <v>259</v>
      </c>
      <c r="C88" s="93" t="s">
        <v>260</v>
      </c>
      <c r="D88" s="82">
        <v>36818.96</v>
      </c>
      <c r="E88" s="83">
        <v>64000</v>
      </c>
      <c r="F88" s="93" t="s">
        <v>24</v>
      </c>
      <c r="G88" s="83">
        <v>27919.8</v>
      </c>
      <c r="H88" s="82">
        <v>75.8299</v>
      </c>
      <c r="I88" s="83">
        <v>43.6246</v>
      </c>
    </row>
    <row r="89" spans="2:9" ht="19.5" customHeight="1">
      <c r="B89" s="92" t="s">
        <v>235</v>
      </c>
      <c r="C89" s="93" t="s">
        <v>236</v>
      </c>
      <c r="D89" s="82">
        <v>0</v>
      </c>
      <c r="E89" s="83">
        <v>0</v>
      </c>
      <c r="F89" s="93" t="s">
        <v>24</v>
      </c>
      <c r="G89" s="83">
        <v>5750</v>
      </c>
      <c r="H89" s="82">
        <v>0</v>
      </c>
      <c r="I89" s="83">
        <v>0</v>
      </c>
    </row>
    <row r="90" spans="2:9" ht="19.5" customHeight="1">
      <c r="B90" s="92" t="s">
        <v>237</v>
      </c>
      <c r="C90" s="93" t="s">
        <v>238</v>
      </c>
      <c r="D90" s="82">
        <v>0</v>
      </c>
      <c r="E90" s="83">
        <v>0</v>
      </c>
      <c r="F90" s="93" t="s">
        <v>24</v>
      </c>
      <c r="G90" s="83">
        <v>5750</v>
      </c>
      <c r="H90" s="82">
        <v>0</v>
      </c>
      <c r="I90" s="83">
        <v>0</v>
      </c>
    </row>
    <row r="91" spans="2:9" ht="19.5" customHeight="1">
      <c r="B91" s="92" t="s">
        <v>179</v>
      </c>
      <c r="C91" s="93" t="s">
        <v>180</v>
      </c>
      <c r="D91" s="82">
        <v>39125</v>
      </c>
      <c r="E91" s="83">
        <v>50000</v>
      </c>
      <c r="F91" s="93" t="s">
        <v>24</v>
      </c>
      <c r="G91" s="83">
        <v>0</v>
      </c>
      <c r="H91" s="82">
        <v>0</v>
      </c>
      <c r="I91" s="83">
        <v>0</v>
      </c>
    </row>
    <row r="92" spans="2:9" ht="19.5" customHeight="1">
      <c r="B92" s="92" t="s">
        <v>181</v>
      </c>
      <c r="C92" s="93" t="s">
        <v>182</v>
      </c>
      <c r="D92" s="82">
        <v>39125</v>
      </c>
      <c r="E92" s="83">
        <v>50000</v>
      </c>
      <c r="F92" s="93" t="s">
        <v>24</v>
      </c>
      <c r="G92" s="83">
        <v>0</v>
      </c>
      <c r="H92" s="82">
        <v>0</v>
      </c>
      <c r="I92" s="83">
        <v>0</v>
      </c>
    </row>
    <row r="93" spans="1:9" ht="19.5" customHeight="1">
      <c r="A93" s="105" t="s">
        <v>678</v>
      </c>
      <c r="B93" s="92" t="s">
        <v>363</v>
      </c>
      <c r="C93" s="91" t="s">
        <v>687</v>
      </c>
      <c r="D93" s="82">
        <v>134017.72</v>
      </c>
      <c r="E93" s="83">
        <v>200000</v>
      </c>
      <c r="F93" s="93" t="s">
        <v>24</v>
      </c>
      <c r="G93" s="83">
        <v>0</v>
      </c>
      <c r="H93" s="82">
        <v>0</v>
      </c>
      <c r="I93" s="83">
        <v>0</v>
      </c>
    </row>
    <row r="94" spans="2:9" ht="19.5" customHeight="1">
      <c r="B94" s="92" t="s">
        <v>365</v>
      </c>
      <c r="C94" s="91" t="s">
        <v>686</v>
      </c>
      <c r="D94" s="82">
        <v>134017.72</v>
      </c>
      <c r="E94" s="83">
        <v>200000</v>
      </c>
      <c r="F94" s="93" t="s">
        <v>24</v>
      </c>
      <c r="G94" s="83">
        <v>0</v>
      </c>
      <c r="H94" s="82">
        <v>0</v>
      </c>
      <c r="I94" s="83">
        <v>0</v>
      </c>
    </row>
    <row r="95" spans="2:9" ht="19.5" customHeight="1">
      <c r="B95" s="92" t="s">
        <v>367</v>
      </c>
      <c r="C95" s="91" t="s">
        <v>686</v>
      </c>
      <c r="D95" s="82">
        <v>134017.72</v>
      </c>
      <c r="E95" s="83">
        <v>200000</v>
      </c>
      <c r="F95" s="93" t="s">
        <v>24</v>
      </c>
      <c r="G95" s="83">
        <v>0</v>
      </c>
      <c r="H95" s="82">
        <v>0</v>
      </c>
      <c r="I95" s="83">
        <v>0</v>
      </c>
    </row>
  </sheetData>
  <sheetProtection/>
  <mergeCells count="2">
    <mergeCell ref="A1:I1"/>
    <mergeCell ref="A2:I2"/>
  </mergeCells>
  <printOptions/>
  <pageMargins left="0.39375" right="0.39375" top="0.7875" bottom="0.39375" header="0" footer="0"/>
  <pageSetup fitToHeight="0" fitToWidth="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2"/>
  <sheetViews>
    <sheetView showGridLines="0" zoomScalePageLayoutView="0" workbookViewId="0" topLeftCell="A1">
      <selection activeCell="D25" sqref="D25"/>
    </sheetView>
  </sheetViews>
  <sheetFormatPr defaultColWidth="20.7109375" defaultRowHeight="19.5" customHeight="1"/>
  <cols>
    <col min="1" max="1" width="14.7109375" style="60" bestFit="1" customWidth="1"/>
    <col min="2" max="2" width="30.28125" style="60" bestFit="1" customWidth="1"/>
    <col min="3" max="3" width="14.57421875" style="60" bestFit="1" customWidth="1"/>
    <col min="4" max="4" width="15.140625" style="60" bestFit="1" customWidth="1"/>
    <col min="5" max="5" width="15.00390625" style="60" bestFit="1" customWidth="1"/>
    <col min="6" max="6" width="12.7109375" style="60" bestFit="1" customWidth="1"/>
    <col min="7" max="7" width="9.28125" style="60" bestFit="1" customWidth="1"/>
    <col min="8" max="8" width="7.140625" style="60" customWidth="1"/>
    <col min="9" max="16384" width="20.7109375" style="60" customWidth="1"/>
  </cols>
  <sheetData>
    <row r="1" spans="1:8" ht="19.5" customHeight="1">
      <c r="A1" s="106" t="s">
        <v>685</v>
      </c>
      <c r="B1" s="106"/>
      <c r="C1" s="106"/>
      <c r="D1" s="106"/>
      <c r="E1" s="106"/>
      <c r="F1" s="106"/>
      <c r="G1" s="106"/>
      <c r="H1" s="106"/>
    </row>
    <row r="2" spans="1:8" ht="19.5" customHeight="1">
      <c r="A2" s="106" t="s">
        <v>1</v>
      </c>
      <c r="B2" s="106"/>
      <c r="C2" s="106"/>
      <c r="D2" s="106"/>
      <c r="E2" s="106"/>
      <c r="F2" s="106"/>
      <c r="G2" s="106"/>
      <c r="H2" s="106"/>
    </row>
    <row r="3" spans="2:9" ht="19.5" customHeight="1">
      <c r="B3" s="96" t="s">
        <v>684</v>
      </c>
      <c r="C3" s="104">
        <v>5717820.3</v>
      </c>
      <c r="D3" s="104">
        <v>26806386.69</v>
      </c>
      <c r="E3" s="104">
        <v>26806386.69</v>
      </c>
      <c r="F3" s="104">
        <v>15218460.29</v>
      </c>
      <c r="G3" s="104">
        <v>266.1584221176031</v>
      </c>
      <c r="H3" s="104">
        <v>56.77177034709112</v>
      </c>
      <c r="I3" s="102"/>
    </row>
    <row r="4" spans="1:9" ht="21" customHeight="1">
      <c r="A4" s="94" t="s">
        <v>681</v>
      </c>
      <c r="B4" s="94" t="s">
        <v>680</v>
      </c>
      <c r="C4" s="95" t="s">
        <v>635</v>
      </c>
      <c r="D4" s="85" t="s">
        <v>7</v>
      </c>
      <c r="E4" s="85" t="s">
        <v>8</v>
      </c>
      <c r="F4" s="85" t="s">
        <v>9</v>
      </c>
      <c r="G4" s="85" t="s">
        <v>634</v>
      </c>
      <c r="H4" s="85" t="s">
        <v>10</v>
      </c>
      <c r="I4" s="94"/>
    </row>
    <row r="5" spans="3:9" ht="19.5" customHeight="1">
      <c r="C5" s="85" t="s">
        <v>11</v>
      </c>
      <c r="D5" s="85" t="s">
        <v>12</v>
      </c>
      <c r="E5" s="85" t="s">
        <v>633</v>
      </c>
      <c r="F5" s="85" t="s">
        <v>632</v>
      </c>
      <c r="G5" s="85" t="s">
        <v>631</v>
      </c>
      <c r="H5" s="85" t="s">
        <v>679</v>
      </c>
      <c r="I5" s="94"/>
    </row>
    <row r="6" spans="1:9" ht="19.5" customHeight="1">
      <c r="A6" s="105" t="s">
        <v>678</v>
      </c>
      <c r="B6" s="60" t="s">
        <v>677</v>
      </c>
      <c r="C6" s="104">
        <v>3967840.08</v>
      </c>
      <c r="D6" s="104">
        <v>11504500</v>
      </c>
      <c r="E6" s="104">
        <v>11504500</v>
      </c>
      <c r="F6" s="104">
        <v>5932666.28</v>
      </c>
      <c r="G6" s="102">
        <v>149.5187850413568</v>
      </c>
      <c r="H6" s="102">
        <v>51.56822356469207</v>
      </c>
      <c r="I6" s="102"/>
    </row>
    <row r="7" spans="1:9" ht="19.5" customHeight="1">
      <c r="A7" s="105" t="s">
        <v>70</v>
      </c>
      <c r="B7" s="60" t="s">
        <v>674</v>
      </c>
      <c r="C7" s="104">
        <v>367928.08</v>
      </c>
      <c r="D7" s="104">
        <v>805000</v>
      </c>
      <c r="E7" s="104">
        <v>805000</v>
      </c>
      <c r="F7" s="104">
        <v>476363.12</v>
      </c>
      <c r="G7" s="102">
        <v>129.47180329373066</v>
      </c>
      <c r="H7" s="102">
        <v>59.175542857142865</v>
      </c>
      <c r="I7" s="102"/>
    </row>
    <row r="8" spans="1:9" ht="19.5" customHeight="1">
      <c r="A8" s="105" t="s">
        <v>673</v>
      </c>
      <c r="B8" s="60" t="s">
        <v>672</v>
      </c>
      <c r="C8" s="104">
        <v>893487.3</v>
      </c>
      <c r="D8" s="104">
        <v>2552500</v>
      </c>
      <c r="E8" s="104">
        <v>2552500</v>
      </c>
      <c r="F8" s="104">
        <v>961505.45</v>
      </c>
      <c r="G8" s="102">
        <v>107.61265996729891</v>
      </c>
      <c r="H8" s="102">
        <v>37.66916552399609</v>
      </c>
      <c r="I8" s="102"/>
    </row>
    <row r="9" spans="1:9" ht="19.5" customHeight="1">
      <c r="A9" s="105" t="s">
        <v>671</v>
      </c>
      <c r="B9" s="60" t="s">
        <v>670</v>
      </c>
      <c r="C9" s="104">
        <v>0</v>
      </c>
      <c r="D9" s="104">
        <v>4000000</v>
      </c>
      <c r="E9" s="104">
        <v>4000000</v>
      </c>
      <c r="F9" s="104">
        <v>3719284.41</v>
      </c>
      <c r="G9" s="102">
        <v>0</v>
      </c>
      <c r="H9" s="102">
        <v>92.98211025</v>
      </c>
      <c r="I9" s="102"/>
    </row>
    <row r="10" spans="1:9" ht="19.5" customHeight="1">
      <c r="A10" s="105" t="s">
        <v>669</v>
      </c>
      <c r="B10" s="60" t="s">
        <v>668</v>
      </c>
      <c r="C10" s="104">
        <v>488564.84</v>
      </c>
      <c r="D10" s="104">
        <v>5265386.69</v>
      </c>
      <c r="E10" s="104">
        <v>5265386.69</v>
      </c>
      <c r="F10" s="104">
        <v>4001641.03</v>
      </c>
      <c r="G10" s="102">
        <v>819.0603789662802</v>
      </c>
      <c r="H10" s="102">
        <v>75.9989961914839</v>
      </c>
      <c r="I10" s="102"/>
    </row>
    <row r="11" spans="1:9" ht="19.5" customHeight="1">
      <c r="A11" s="105" t="s">
        <v>623</v>
      </c>
      <c r="B11" s="60" t="s">
        <v>667</v>
      </c>
      <c r="C11" s="104">
        <v>0</v>
      </c>
      <c r="D11" s="104">
        <v>2279000</v>
      </c>
      <c r="E11" s="104">
        <v>2279000</v>
      </c>
      <c r="F11" s="104">
        <v>127000</v>
      </c>
      <c r="G11" s="102">
        <v>0</v>
      </c>
      <c r="H11" s="102">
        <v>5.572619569986836</v>
      </c>
      <c r="I11" s="102"/>
    </row>
    <row r="12" spans="1:9" ht="19.5" customHeight="1">
      <c r="A12" s="105" t="s">
        <v>617</v>
      </c>
      <c r="B12" s="60" t="s">
        <v>666</v>
      </c>
      <c r="C12" s="104">
        <v>0</v>
      </c>
      <c r="D12" s="104">
        <v>400000</v>
      </c>
      <c r="E12" s="104">
        <v>400000</v>
      </c>
      <c r="F12" s="104">
        <v>0</v>
      </c>
      <c r="G12" s="102">
        <v>0</v>
      </c>
      <c r="H12" s="102">
        <v>0</v>
      </c>
      <c r="I12" s="102"/>
    </row>
  </sheetData>
  <sheetProtection/>
  <mergeCells count="2">
    <mergeCell ref="A1:H1"/>
    <mergeCell ref="A2:H2"/>
  </mergeCells>
  <printOptions/>
  <pageMargins left="0.39375" right="0.39375" top="0.7875" bottom="0.39375" header="0" footer="0"/>
  <pageSetup fitToHeight="0" fitToWidth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4"/>
  <sheetViews>
    <sheetView showGridLines="0" zoomScalePageLayoutView="0" workbookViewId="0" topLeftCell="A1">
      <selection activeCell="B30" sqref="B30"/>
    </sheetView>
  </sheetViews>
  <sheetFormatPr defaultColWidth="20.7109375" defaultRowHeight="19.5" customHeight="1"/>
  <cols>
    <col min="1" max="1" width="14.7109375" style="60" bestFit="1" customWidth="1"/>
    <col min="2" max="2" width="30.28125" style="60" bestFit="1" customWidth="1"/>
    <col min="3" max="3" width="14.57421875" style="60" bestFit="1" customWidth="1"/>
    <col min="4" max="4" width="15.140625" style="60" bestFit="1" customWidth="1"/>
    <col min="5" max="5" width="15.00390625" style="60" bestFit="1" customWidth="1"/>
    <col min="6" max="6" width="11.7109375" style="60" bestFit="1" customWidth="1"/>
    <col min="7" max="7" width="9.28125" style="60" bestFit="1" customWidth="1"/>
    <col min="8" max="8" width="6.7109375" style="60" customWidth="1"/>
    <col min="9" max="16384" width="20.7109375" style="60" customWidth="1"/>
  </cols>
  <sheetData>
    <row r="1" spans="1:8" ht="19.5" customHeight="1">
      <c r="A1" s="106" t="s">
        <v>683</v>
      </c>
      <c r="B1" s="106"/>
      <c r="C1" s="106"/>
      <c r="D1" s="106"/>
      <c r="E1" s="106"/>
      <c r="F1" s="106"/>
      <c r="G1" s="106"/>
      <c r="H1" s="106"/>
    </row>
    <row r="2" spans="1:8" ht="19.5" customHeight="1">
      <c r="A2" s="106" t="s">
        <v>1</v>
      </c>
      <c r="B2" s="106"/>
      <c r="C2" s="106"/>
      <c r="D2" s="106"/>
      <c r="E2" s="106"/>
      <c r="F2" s="106"/>
      <c r="G2" s="106"/>
      <c r="H2" s="106"/>
    </row>
    <row r="3" spans="2:9" ht="19.5" customHeight="1">
      <c r="B3" s="96" t="s">
        <v>682</v>
      </c>
      <c r="C3" s="104">
        <v>10279336.37</v>
      </c>
      <c r="D3" s="104">
        <v>27655000</v>
      </c>
      <c r="E3" s="104">
        <v>27655000</v>
      </c>
      <c r="F3" s="104">
        <v>7228726.3</v>
      </c>
      <c r="G3" s="104">
        <v>70.32288894735332</v>
      </c>
      <c r="H3" s="104">
        <v>26.138948833845596</v>
      </c>
      <c r="I3" s="102"/>
    </row>
    <row r="4" spans="1:9" ht="19.5" customHeight="1">
      <c r="A4" s="94" t="s">
        <v>681</v>
      </c>
      <c r="B4" s="94" t="s">
        <v>680</v>
      </c>
      <c r="C4" s="95" t="s">
        <v>635</v>
      </c>
      <c r="D4" s="85" t="s">
        <v>7</v>
      </c>
      <c r="E4" s="85" t="s">
        <v>8</v>
      </c>
      <c r="F4" s="85" t="s">
        <v>9</v>
      </c>
      <c r="G4" s="85" t="s">
        <v>634</v>
      </c>
      <c r="H4" s="85" t="s">
        <v>10</v>
      </c>
      <c r="I4" s="94"/>
    </row>
    <row r="5" spans="3:9" ht="19.5" customHeight="1">
      <c r="C5" s="85" t="s">
        <v>11</v>
      </c>
      <c r="D5" s="85" t="s">
        <v>12</v>
      </c>
      <c r="E5" s="85" t="s">
        <v>633</v>
      </c>
      <c r="F5" s="85" t="s">
        <v>664</v>
      </c>
      <c r="G5" s="85" t="s">
        <v>631</v>
      </c>
      <c r="H5" s="85" t="s">
        <v>679</v>
      </c>
      <c r="I5" s="94"/>
    </row>
    <row r="6" spans="1:9" ht="19.5" customHeight="1">
      <c r="A6" s="60" t="s">
        <v>678</v>
      </c>
      <c r="B6" s="60" t="s">
        <v>677</v>
      </c>
      <c r="C6" s="104">
        <v>4527660.04</v>
      </c>
      <c r="D6" s="104">
        <v>12197000</v>
      </c>
      <c r="E6" s="104">
        <v>12197000</v>
      </c>
      <c r="F6" s="104">
        <v>5040628.8</v>
      </c>
      <c r="G6" s="104">
        <v>0</v>
      </c>
      <c r="H6" s="102">
        <v>41.32679183405755</v>
      </c>
      <c r="I6" s="102"/>
    </row>
    <row r="7" spans="1:9" ht="19.5" customHeight="1">
      <c r="A7" s="60" t="s">
        <v>676</v>
      </c>
      <c r="B7" s="60" t="s">
        <v>675</v>
      </c>
      <c r="C7" s="104">
        <v>0</v>
      </c>
      <c r="D7" s="104">
        <v>5000</v>
      </c>
      <c r="E7" s="104">
        <v>5000</v>
      </c>
      <c r="F7" s="104">
        <v>0</v>
      </c>
      <c r="G7" s="104">
        <v>0</v>
      </c>
      <c r="H7" s="102">
        <v>0</v>
      </c>
      <c r="I7" s="102"/>
    </row>
    <row r="8" spans="1:9" ht="19.5" customHeight="1">
      <c r="A8" s="60" t="s">
        <v>21</v>
      </c>
      <c r="B8" s="60" t="s">
        <v>674</v>
      </c>
      <c r="C8" s="104">
        <v>0</v>
      </c>
      <c r="D8" s="104">
        <v>0</v>
      </c>
      <c r="E8" s="104">
        <v>0</v>
      </c>
      <c r="F8" s="104">
        <v>5750</v>
      </c>
      <c r="G8" s="104">
        <v>0</v>
      </c>
      <c r="H8" s="102">
        <v>0</v>
      </c>
      <c r="I8" s="102"/>
    </row>
    <row r="9" spans="1:9" ht="19.5" customHeight="1">
      <c r="A9" s="60" t="s">
        <v>70</v>
      </c>
      <c r="B9" s="60" t="s">
        <v>674</v>
      </c>
      <c r="C9" s="104">
        <v>433562.38</v>
      </c>
      <c r="D9" s="104">
        <v>868000</v>
      </c>
      <c r="E9" s="104">
        <v>868000</v>
      </c>
      <c r="F9" s="104">
        <v>422817.23</v>
      </c>
      <c r="G9" s="104">
        <v>0</v>
      </c>
      <c r="H9" s="102">
        <v>48.71166244239631</v>
      </c>
      <c r="I9" s="102"/>
    </row>
    <row r="10" spans="1:9" ht="19.5" customHeight="1">
      <c r="A10" s="60" t="s">
        <v>673</v>
      </c>
      <c r="B10" s="60" t="s">
        <v>672</v>
      </c>
      <c r="C10" s="104">
        <v>1592835.81</v>
      </c>
      <c r="D10" s="104">
        <v>5445000</v>
      </c>
      <c r="E10" s="104">
        <v>5445000</v>
      </c>
      <c r="F10" s="104">
        <v>1271467.15</v>
      </c>
      <c r="G10" s="104">
        <v>192.7</v>
      </c>
      <c r="H10" s="102">
        <v>23.351095500459138</v>
      </c>
      <c r="I10" s="102"/>
    </row>
    <row r="11" spans="1:9" ht="19.5" customHeight="1">
      <c r="A11" s="60" t="s">
        <v>671</v>
      </c>
      <c r="B11" s="60" t="s">
        <v>670</v>
      </c>
      <c r="C11" s="104">
        <v>250640.46</v>
      </c>
      <c r="D11" s="104">
        <v>0</v>
      </c>
      <c r="E11" s="104">
        <v>0</v>
      </c>
      <c r="F11" s="104">
        <v>0</v>
      </c>
      <c r="G11" s="104">
        <v>0</v>
      </c>
      <c r="H11" s="102">
        <v>0</v>
      </c>
      <c r="I11" s="102"/>
    </row>
    <row r="12" spans="1:9" ht="19.5" customHeight="1">
      <c r="A12" s="60" t="s">
        <v>669</v>
      </c>
      <c r="B12" s="60" t="s">
        <v>668</v>
      </c>
      <c r="C12" s="104">
        <v>71016.13</v>
      </c>
      <c r="D12" s="104">
        <v>2775000</v>
      </c>
      <c r="E12" s="104">
        <v>2775000</v>
      </c>
      <c r="F12" s="104">
        <v>56389.28</v>
      </c>
      <c r="G12" s="104">
        <v>125.43</v>
      </c>
      <c r="H12" s="102">
        <v>2.0320461261261262</v>
      </c>
      <c r="I12" s="102"/>
    </row>
    <row r="13" spans="1:9" ht="19.5" customHeight="1">
      <c r="A13" s="60" t="s">
        <v>623</v>
      </c>
      <c r="B13" s="60" t="s">
        <v>667</v>
      </c>
      <c r="C13" s="104">
        <v>3387670.55</v>
      </c>
      <c r="D13" s="104">
        <v>5845000</v>
      </c>
      <c r="E13" s="104">
        <v>5845000</v>
      </c>
      <c r="F13" s="104">
        <v>112141.03</v>
      </c>
      <c r="G13" s="104">
        <v>0.78</v>
      </c>
      <c r="H13" s="102">
        <v>1.9185804961505561</v>
      </c>
      <c r="I13" s="102"/>
    </row>
    <row r="14" spans="1:9" ht="19.5" customHeight="1">
      <c r="A14" s="60" t="s">
        <v>617</v>
      </c>
      <c r="B14" s="60" t="s">
        <v>666</v>
      </c>
      <c r="C14" s="104">
        <v>15951</v>
      </c>
      <c r="D14" s="104">
        <v>520000</v>
      </c>
      <c r="E14" s="104">
        <v>520000</v>
      </c>
      <c r="F14" s="104">
        <v>319532.81</v>
      </c>
      <c r="G14" s="104">
        <v>2003.21</v>
      </c>
      <c r="H14" s="102">
        <v>61.44861730769231</v>
      </c>
      <c r="I14" s="102"/>
    </row>
  </sheetData>
  <sheetProtection/>
  <mergeCells count="2">
    <mergeCell ref="A1:H1"/>
    <mergeCell ref="A2:H2"/>
  </mergeCells>
  <printOptions/>
  <pageMargins left="0.1625" right="0.15694444444444444" top="0.15694444444444444" bottom="0.21805555555555556" header="0" footer="0"/>
  <pageSetup fitToHeight="0" fitToWidth="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7"/>
  <sheetViews>
    <sheetView showGridLines="0" zoomScalePageLayoutView="0" workbookViewId="0" topLeftCell="A1">
      <selection activeCell="I9" sqref="I9"/>
    </sheetView>
  </sheetViews>
  <sheetFormatPr defaultColWidth="20.7109375" defaultRowHeight="19.5" customHeight="1"/>
  <cols>
    <col min="1" max="1" width="59.00390625" style="60" bestFit="1" customWidth="1"/>
    <col min="2" max="2" width="15.421875" style="60" bestFit="1" customWidth="1"/>
    <col min="3" max="3" width="17.421875" style="60" bestFit="1" customWidth="1"/>
    <col min="4" max="4" width="16.57421875" style="60" bestFit="1" customWidth="1"/>
    <col min="5" max="5" width="11.7109375" style="60" bestFit="1" customWidth="1"/>
    <col min="6" max="7" width="9.421875" style="95" customWidth="1"/>
    <col min="8" max="16384" width="20.7109375" style="60" customWidth="1"/>
  </cols>
  <sheetData>
    <row r="1" spans="1:7" ht="19.5" customHeight="1">
      <c r="A1" s="106" t="s">
        <v>665</v>
      </c>
      <c r="B1" s="106"/>
      <c r="C1" s="106"/>
      <c r="D1" s="106"/>
      <c r="E1" s="106"/>
      <c r="F1" s="106"/>
      <c r="G1" s="106"/>
    </row>
    <row r="2" spans="1:7" ht="19.5" customHeight="1">
      <c r="A2" s="106" t="s">
        <v>1</v>
      </c>
      <c r="B2" s="106"/>
      <c r="C2" s="106"/>
      <c r="D2" s="106"/>
      <c r="E2" s="106"/>
      <c r="F2" s="106"/>
      <c r="G2" s="106"/>
    </row>
    <row r="3" spans="2:8" ht="19.5" customHeight="1">
      <c r="B3" s="90" t="s">
        <v>635</v>
      </c>
      <c r="C3" s="103" t="s">
        <v>7</v>
      </c>
      <c r="D3" s="103" t="s">
        <v>8</v>
      </c>
      <c r="E3" s="103" t="s">
        <v>9</v>
      </c>
      <c r="F3" s="103" t="s">
        <v>10</v>
      </c>
      <c r="G3" s="103" t="s">
        <v>10</v>
      </c>
      <c r="H3" s="91"/>
    </row>
    <row r="4" spans="2:7" ht="19.5" customHeight="1">
      <c r="B4" s="103" t="s">
        <v>11</v>
      </c>
      <c r="C4" s="103" t="s">
        <v>12</v>
      </c>
      <c r="D4" s="103" t="s">
        <v>633</v>
      </c>
      <c r="E4" s="103" t="s">
        <v>664</v>
      </c>
      <c r="F4" s="103" t="s">
        <v>663</v>
      </c>
      <c r="G4" s="103" t="s">
        <v>662</v>
      </c>
    </row>
    <row r="5" spans="1:8" ht="19.5" customHeight="1">
      <c r="A5" s="60" t="s">
        <v>661</v>
      </c>
      <c r="B5" s="102">
        <v>1233984.98</v>
      </c>
      <c r="C5" s="102">
        <v>3242000</v>
      </c>
      <c r="D5" s="102">
        <v>3242000</v>
      </c>
      <c r="E5" s="102">
        <v>1388275.31</v>
      </c>
      <c r="F5" s="101">
        <v>112.5034204225079</v>
      </c>
      <c r="G5" s="101">
        <v>42.82</v>
      </c>
      <c r="H5" s="100"/>
    </row>
    <row r="6" spans="1:8" ht="19.5" customHeight="1">
      <c r="A6" s="94" t="s">
        <v>660</v>
      </c>
      <c r="B6" s="102">
        <v>1040158.69</v>
      </c>
      <c r="C6" s="102">
        <v>2696000</v>
      </c>
      <c r="D6" s="102">
        <v>2696000</v>
      </c>
      <c r="E6" s="102">
        <v>1153447.46</v>
      </c>
      <c r="F6" s="101">
        <v>110.89148906692304</v>
      </c>
      <c r="G6" s="101">
        <v>42.78</v>
      </c>
      <c r="H6" s="100"/>
    </row>
    <row r="7" spans="1:8" ht="19.5" customHeight="1">
      <c r="A7" s="94" t="s">
        <v>659</v>
      </c>
      <c r="B7" s="102">
        <v>193826.29</v>
      </c>
      <c r="C7" s="102">
        <v>546000</v>
      </c>
      <c r="D7" s="102">
        <v>546000</v>
      </c>
      <c r="E7" s="102">
        <v>234827.85</v>
      </c>
      <c r="F7" s="101">
        <v>121.15376608611761</v>
      </c>
      <c r="G7" s="101">
        <v>43.01</v>
      </c>
      <c r="H7" s="100"/>
    </row>
    <row r="8" spans="1:8" ht="19.5" customHeight="1">
      <c r="A8" s="60" t="s">
        <v>658</v>
      </c>
      <c r="B8" s="102">
        <v>0</v>
      </c>
      <c r="C8" s="102">
        <v>0</v>
      </c>
      <c r="D8" s="102">
        <v>0</v>
      </c>
      <c r="E8" s="102">
        <v>0</v>
      </c>
      <c r="F8" s="101">
        <v>0</v>
      </c>
      <c r="G8" s="101">
        <v>0</v>
      </c>
      <c r="H8" s="100"/>
    </row>
    <row r="9" spans="1:8" ht="19.5" customHeight="1">
      <c r="A9" s="60" t="s">
        <v>657</v>
      </c>
      <c r="B9" s="102">
        <v>258878.07</v>
      </c>
      <c r="C9" s="102">
        <v>593000</v>
      </c>
      <c r="D9" s="102">
        <v>593000</v>
      </c>
      <c r="E9" s="102">
        <v>250673.83</v>
      </c>
      <c r="F9" s="101">
        <v>96.83084781959322</v>
      </c>
      <c r="G9" s="101">
        <v>42.27</v>
      </c>
      <c r="H9" s="100"/>
    </row>
    <row r="10" spans="1:8" ht="19.5" customHeight="1">
      <c r="A10" s="60" t="s">
        <v>656</v>
      </c>
      <c r="B10" s="102">
        <v>258878.07</v>
      </c>
      <c r="C10" s="102">
        <v>593000</v>
      </c>
      <c r="D10" s="102">
        <v>593000</v>
      </c>
      <c r="E10" s="102">
        <v>250673.83</v>
      </c>
      <c r="F10" s="101">
        <v>96.83084781959322</v>
      </c>
      <c r="G10" s="101">
        <v>42.27</v>
      </c>
      <c r="H10" s="100"/>
    </row>
    <row r="11" spans="1:8" ht="19.5" customHeight="1">
      <c r="A11" s="60" t="s">
        <v>655</v>
      </c>
      <c r="B11" s="102">
        <v>454928.17</v>
      </c>
      <c r="C11" s="102">
        <v>2086000</v>
      </c>
      <c r="D11" s="102">
        <v>2086000</v>
      </c>
      <c r="E11" s="102">
        <v>739053.79</v>
      </c>
      <c r="F11" s="101">
        <v>162.45505087099795</v>
      </c>
      <c r="G11" s="101">
        <v>35.43</v>
      </c>
      <c r="H11" s="100"/>
    </row>
    <row r="12" spans="1:8" ht="19.5" customHeight="1">
      <c r="A12" s="94" t="s">
        <v>654</v>
      </c>
      <c r="B12" s="102">
        <v>264658.38</v>
      </c>
      <c r="C12" s="102">
        <v>1754000</v>
      </c>
      <c r="D12" s="102">
        <v>1754000</v>
      </c>
      <c r="E12" s="102">
        <v>514379.76</v>
      </c>
      <c r="F12" s="101">
        <v>194.35612052034776</v>
      </c>
      <c r="G12" s="101">
        <v>29.33</v>
      </c>
      <c r="H12" s="100"/>
    </row>
    <row r="13" spans="1:8" ht="19.5" customHeight="1">
      <c r="A13" s="60" t="s">
        <v>653</v>
      </c>
      <c r="B13" s="102">
        <v>190269.79</v>
      </c>
      <c r="C13" s="102">
        <v>332000</v>
      </c>
      <c r="D13" s="102">
        <v>332000</v>
      </c>
      <c r="E13" s="102">
        <v>224674.03</v>
      </c>
      <c r="F13" s="101">
        <v>118.08181950481998</v>
      </c>
      <c r="G13" s="101">
        <v>67.67</v>
      </c>
      <c r="H13" s="100"/>
    </row>
    <row r="14" spans="1:8" ht="19.5" customHeight="1">
      <c r="A14" s="60" t="s">
        <v>652</v>
      </c>
      <c r="B14" s="102">
        <v>0</v>
      </c>
      <c r="C14" s="102">
        <v>0</v>
      </c>
      <c r="D14" s="102">
        <v>0</v>
      </c>
      <c r="E14" s="102">
        <v>0</v>
      </c>
      <c r="F14" s="101">
        <v>0</v>
      </c>
      <c r="G14" s="101">
        <v>0</v>
      </c>
      <c r="H14" s="100"/>
    </row>
    <row r="15" spans="1:8" ht="19.5" customHeight="1">
      <c r="A15" s="60" t="s">
        <v>651</v>
      </c>
      <c r="B15" s="102">
        <v>0</v>
      </c>
      <c r="C15" s="102">
        <v>0</v>
      </c>
      <c r="D15" s="102">
        <v>0</v>
      </c>
      <c r="E15" s="102">
        <v>0</v>
      </c>
      <c r="F15" s="101">
        <v>0</v>
      </c>
      <c r="G15" s="101">
        <v>0</v>
      </c>
      <c r="H15" s="100"/>
    </row>
    <row r="16" spans="1:8" ht="19.5" customHeight="1">
      <c r="A16" s="94" t="s">
        <v>650</v>
      </c>
      <c r="B16" s="102">
        <v>4967822.15</v>
      </c>
      <c r="C16" s="102">
        <v>13117000</v>
      </c>
      <c r="D16" s="102">
        <v>13117000</v>
      </c>
      <c r="E16" s="102">
        <v>1257904.09</v>
      </c>
      <c r="F16" s="101">
        <v>25.321037106773236</v>
      </c>
      <c r="G16" s="101">
        <v>9.59</v>
      </c>
      <c r="H16" s="100"/>
    </row>
    <row r="17" spans="1:8" ht="19.5" customHeight="1">
      <c r="A17" s="60" t="s">
        <v>649</v>
      </c>
      <c r="B17" s="102">
        <v>208431.38</v>
      </c>
      <c r="C17" s="102">
        <v>672000</v>
      </c>
      <c r="D17" s="102">
        <v>672000</v>
      </c>
      <c r="E17" s="102">
        <v>330212.13</v>
      </c>
      <c r="F17" s="101">
        <v>158.42726272790594</v>
      </c>
      <c r="G17" s="101">
        <v>49.14</v>
      </c>
      <c r="H17" s="100"/>
    </row>
    <row r="18" spans="1:8" ht="19.5" customHeight="1">
      <c r="A18" s="94" t="s">
        <v>648</v>
      </c>
      <c r="B18" s="102">
        <v>4759390.77</v>
      </c>
      <c r="C18" s="102">
        <v>12445000</v>
      </c>
      <c r="D18" s="102">
        <v>12445000</v>
      </c>
      <c r="E18" s="102">
        <v>927691.96</v>
      </c>
      <c r="F18" s="101">
        <v>19.491821639180092</v>
      </c>
      <c r="G18" s="101">
        <v>7.45</v>
      </c>
      <c r="H18" s="100"/>
    </row>
    <row r="19" spans="1:8" ht="19.5" customHeight="1">
      <c r="A19" s="60" t="s">
        <v>647</v>
      </c>
      <c r="B19" s="102">
        <v>610278.44</v>
      </c>
      <c r="C19" s="102">
        <v>1750000</v>
      </c>
      <c r="D19" s="102">
        <v>1750000</v>
      </c>
      <c r="E19" s="102">
        <v>670295.26</v>
      </c>
      <c r="F19" s="101">
        <v>109.8343339804041</v>
      </c>
      <c r="G19" s="101">
        <v>38.3</v>
      </c>
      <c r="H19" s="100"/>
    </row>
    <row r="20" spans="1:8" ht="19.5" customHeight="1">
      <c r="A20" s="60" t="s">
        <v>646</v>
      </c>
      <c r="B20" s="102">
        <v>325767.72</v>
      </c>
      <c r="C20" s="102">
        <v>530000</v>
      </c>
      <c r="D20" s="102">
        <v>530000</v>
      </c>
      <c r="E20" s="102">
        <v>214507.01</v>
      </c>
      <c r="F20" s="101">
        <v>65.8466130407273</v>
      </c>
      <c r="G20" s="101">
        <v>40.47</v>
      </c>
      <c r="H20" s="100"/>
    </row>
    <row r="21" spans="1:8" ht="19.5" customHeight="1">
      <c r="A21" s="60" t="s">
        <v>645</v>
      </c>
      <c r="B21" s="102">
        <v>284510.72</v>
      </c>
      <c r="C21" s="102">
        <v>1220000</v>
      </c>
      <c r="D21" s="102">
        <v>1220000</v>
      </c>
      <c r="E21" s="102">
        <v>455788.25</v>
      </c>
      <c r="F21" s="101">
        <v>160.20072987056517</v>
      </c>
      <c r="G21" s="101">
        <v>37.36</v>
      </c>
      <c r="H21" s="100"/>
    </row>
    <row r="22" spans="1:8" ht="19.5" customHeight="1">
      <c r="A22" s="60" t="s">
        <v>644</v>
      </c>
      <c r="B22" s="102">
        <v>3386403.11</v>
      </c>
      <c r="C22" s="102">
        <v>6124000</v>
      </c>
      <c r="D22" s="102">
        <v>6124000</v>
      </c>
      <c r="E22" s="102">
        <v>3925937.12</v>
      </c>
      <c r="F22" s="101">
        <v>115.93236222842943</v>
      </c>
      <c r="G22" s="101">
        <v>64.11</v>
      </c>
      <c r="H22" s="100"/>
    </row>
    <row r="23" spans="1:8" ht="19.5" customHeight="1">
      <c r="A23" s="60" t="s">
        <v>643</v>
      </c>
      <c r="B23" s="102">
        <v>3220979.77</v>
      </c>
      <c r="C23" s="102">
        <v>5782000</v>
      </c>
      <c r="D23" s="102">
        <v>5782000</v>
      </c>
      <c r="E23" s="102">
        <v>3738498.12</v>
      </c>
      <c r="F23" s="101">
        <v>116.06710960497588</v>
      </c>
      <c r="G23" s="101">
        <v>64.66</v>
      </c>
      <c r="H23" s="100"/>
    </row>
    <row r="24" spans="1:8" ht="19.5" customHeight="1">
      <c r="A24" s="60" t="s">
        <v>642</v>
      </c>
      <c r="B24" s="102">
        <v>165423.34</v>
      </c>
      <c r="C24" s="102">
        <v>342000</v>
      </c>
      <c r="D24" s="102">
        <v>342000</v>
      </c>
      <c r="E24" s="102">
        <v>187439</v>
      </c>
      <c r="F24" s="101">
        <v>113.30867820707766</v>
      </c>
      <c r="G24" s="101">
        <v>54.81</v>
      </c>
      <c r="H24" s="100"/>
    </row>
    <row r="25" spans="1:8" ht="19.5" customHeight="1">
      <c r="A25" s="60" t="s">
        <v>641</v>
      </c>
      <c r="B25" s="102">
        <v>209463.87</v>
      </c>
      <c r="C25" s="102">
        <v>313000</v>
      </c>
      <c r="D25" s="102">
        <v>313000</v>
      </c>
      <c r="E25" s="102">
        <v>102603.13</v>
      </c>
      <c r="F25" s="101">
        <v>48.98368869056034</v>
      </c>
      <c r="G25" s="101">
        <v>32.78</v>
      </c>
      <c r="H25" s="100"/>
    </row>
    <row r="26" spans="1:8" ht="19.5" customHeight="1">
      <c r="A26" s="60" t="s">
        <v>640</v>
      </c>
      <c r="B26" s="102">
        <v>209463.87</v>
      </c>
      <c r="C26" s="102">
        <v>313000</v>
      </c>
      <c r="D26" s="102">
        <v>313000</v>
      </c>
      <c r="E26" s="102">
        <v>102603.13</v>
      </c>
      <c r="F26" s="101">
        <v>48.98368869056034</v>
      </c>
      <c r="G26" s="101">
        <v>32.78</v>
      </c>
      <c r="H26" s="100"/>
    </row>
    <row r="27" spans="1:8" ht="19.5" customHeight="1">
      <c r="A27" s="99" t="s">
        <v>639</v>
      </c>
      <c r="B27" s="82">
        <v>11121758.79</v>
      </c>
      <c r="C27" s="82">
        <v>27225000</v>
      </c>
      <c r="D27" s="82">
        <v>27225000</v>
      </c>
      <c r="E27" s="82">
        <v>8334742.53</v>
      </c>
      <c r="F27" s="98">
        <v>74.94086760354924</v>
      </c>
      <c r="G27" s="98">
        <v>30.614297630853994</v>
      </c>
      <c r="H27" s="97"/>
    </row>
  </sheetData>
  <sheetProtection/>
  <mergeCells count="2">
    <mergeCell ref="A1:G1"/>
    <mergeCell ref="A2:G2"/>
  </mergeCells>
  <printOptions/>
  <pageMargins left="0.7875" right="0.39375" top="0.39375" bottom="0.39375" header="0" footer="0"/>
  <pageSetup fitToHeight="0" fitToWidth="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7"/>
  <sheetViews>
    <sheetView showGridLines="0" zoomScalePageLayoutView="0" workbookViewId="0" topLeftCell="A1">
      <selection activeCell="C29" sqref="C29"/>
    </sheetView>
  </sheetViews>
  <sheetFormatPr defaultColWidth="20.7109375" defaultRowHeight="19.5" customHeight="1"/>
  <cols>
    <col min="1" max="1" width="7.7109375" style="60" bestFit="1" customWidth="1"/>
    <col min="2" max="2" width="9.421875" style="60" bestFit="1" customWidth="1"/>
    <col min="3" max="3" width="33.28125" style="60" bestFit="1" customWidth="1"/>
    <col min="4" max="4" width="14.57421875" style="60" bestFit="1" customWidth="1"/>
    <col min="5" max="5" width="15.140625" style="60" bestFit="1" customWidth="1"/>
    <col min="6" max="6" width="15.00390625" style="60" bestFit="1" customWidth="1"/>
    <col min="7" max="7" width="10.57421875" style="60" bestFit="1" customWidth="1"/>
    <col min="8" max="8" width="9.28125" style="60" bestFit="1" customWidth="1"/>
    <col min="9" max="9" width="7.421875" style="60" customWidth="1"/>
    <col min="10" max="16384" width="20.7109375" style="60" customWidth="1"/>
  </cols>
  <sheetData>
    <row r="1" spans="1:9" ht="19.5" customHeight="1">
      <c r="A1" s="106" t="s">
        <v>638</v>
      </c>
      <c r="B1" s="106"/>
      <c r="C1" s="106"/>
      <c r="D1" s="106"/>
      <c r="E1" s="106"/>
      <c r="F1" s="106"/>
      <c r="G1" s="106"/>
      <c r="H1" s="106"/>
      <c r="I1" s="106"/>
    </row>
    <row r="2" spans="1:9" ht="19.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</row>
    <row r="3" spans="1:11" ht="19.5" customHeight="1">
      <c r="A3" s="96" t="s">
        <v>637</v>
      </c>
      <c r="B3" s="96" t="s">
        <v>4</v>
      </c>
      <c r="C3" s="94" t="s">
        <v>636</v>
      </c>
      <c r="D3" s="95" t="s">
        <v>635</v>
      </c>
      <c r="E3" s="85" t="s">
        <v>7</v>
      </c>
      <c r="F3" s="85" t="s">
        <v>8</v>
      </c>
      <c r="G3" s="85" t="s">
        <v>9</v>
      </c>
      <c r="H3" s="85" t="s">
        <v>634</v>
      </c>
      <c r="I3" s="85" t="s">
        <v>10</v>
      </c>
      <c r="K3" s="94"/>
    </row>
    <row r="4" spans="4:11" ht="19.5" customHeight="1">
      <c r="D4" s="85" t="s">
        <v>11</v>
      </c>
      <c r="E4" s="85" t="s">
        <v>12</v>
      </c>
      <c r="F4" s="85" t="s">
        <v>633</v>
      </c>
      <c r="G4" s="85" t="s">
        <v>632</v>
      </c>
      <c r="H4" s="85" t="s">
        <v>631</v>
      </c>
      <c r="I4" s="85" t="s">
        <v>630</v>
      </c>
      <c r="K4" s="94"/>
    </row>
    <row r="5" spans="1:9" ht="19.5" customHeight="1">
      <c r="A5" s="92" t="s">
        <v>617</v>
      </c>
      <c r="B5" s="92" t="s">
        <v>413</v>
      </c>
      <c r="C5" s="91" t="s">
        <v>629</v>
      </c>
      <c r="D5" s="83">
        <v>224258.22</v>
      </c>
      <c r="E5" s="83">
        <v>950000</v>
      </c>
      <c r="F5" s="90" t="s">
        <v>24</v>
      </c>
      <c r="G5" s="83">
        <v>527840.03</v>
      </c>
      <c r="H5" s="82">
        <v>235.37150000000003</v>
      </c>
      <c r="I5" s="83">
        <v>55.5621</v>
      </c>
    </row>
    <row r="6" spans="1:9" ht="19.5" customHeight="1">
      <c r="A6" s="92" t="s">
        <v>617</v>
      </c>
      <c r="B6" s="92" t="s">
        <v>415</v>
      </c>
      <c r="C6" s="91" t="s">
        <v>628</v>
      </c>
      <c r="D6" s="83">
        <v>224258.22</v>
      </c>
      <c r="E6" s="83">
        <v>950000</v>
      </c>
      <c r="F6" s="90" t="s">
        <v>24</v>
      </c>
      <c r="G6" s="83">
        <v>527840.03</v>
      </c>
      <c r="H6" s="82">
        <v>235.37150000000003</v>
      </c>
      <c r="I6" s="83">
        <v>55.5621</v>
      </c>
    </row>
    <row r="7" spans="2:9" ht="19.5" customHeight="1">
      <c r="B7" s="92" t="s">
        <v>417</v>
      </c>
      <c r="C7" s="91" t="s">
        <v>627</v>
      </c>
      <c r="D7" s="83">
        <v>208307.22</v>
      </c>
      <c r="E7" s="83">
        <v>430000</v>
      </c>
      <c r="F7" s="90" t="s">
        <v>24</v>
      </c>
      <c r="G7" s="83">
        <v>208307.22</v>
      </c>
      <c r="H7" s="82">
        <v>100</v>
      </c>
      <c r="I7" s="83">
        <v>48.4435</v>
      </c>
    </row>
    <row r="8" spans="2:9" ht="19.5" customHeight="1">
      <c r="B8" s="92" t="s">
        <v>419</v>
      </c>
      <c r="C8" s="91" t="s">
        <v>627</v>
      </c>
      <c r="D8" s="83">
        <v>208307.22</v>
      </c>
      <c r="E8" s="83">
        <v>430000</v>
      </c>
      <c r="F8" s="90" t="s">
        <v>24</v>
      </c>
      <c r="G8" s="83">
        <v>208307.22</v>
      </c>
      <c r="H8" s="82">
        <v>100</v>
      </c>
      <c r="I8" s="83">
        <v>48.4435</v>
      </c>
    </row>
    <row r="9" spans="2:9" ht="19.5" customHeight="1">
      <c r="B9" s="92" t="s">
        <v>422</v>
      </c>
      <c r="C9" s="91" t="s">
        <v>626</v>
      </c>
      <c r="D9" s="83">
        <v>15951</v>
      </c>
      <c r="E9" s="83">
        <v>520000</v>
      </c>
      <c r="F9" s="90" t="s">
        <v>24</v>
      </c>
      <c r="G9" s="83">
        <v>319532.81</v>
      </c>
      <c r="H9" s="82">
        <v>2003.2149</v>
      </c>
      <c r="I9" s="83">
        <v>61.4486</v>
      </c>
    </row>
    <row r="10" spans="2:9" ht="19.5" customHeight="1">
      <c r="B10" s="92" t="s">
        <v>424</v>
      </c>
      <c r="C10" s="91" t="s">
        <v>626</v>
      </c>
      <c r="D10" s="83">
        <v>15951</v>
      </c>
      <c r="E10" s="83">
        <v>520000</v>
      </c>
      <c r="F10" s="90" t="s">
        <v>24</v>
      </c>
      <c r="G10" s="83">
        <v>319532.81</v>
      </c>
      <c r="H10" s="82">
        <v>2003.2149</v>
      </c>
      <c r="I10" s="83">
        <v>61.4486</v>
      </c>
    </row>
    <row r="11" spans="1:9" ht="19.5" customHeight="1">
      <c r="A11" s="92" t="s">
        <v>617</v>
      </c>
      <c r="B11" s="92" t="s">
        <v>625</v>
      </c>
      <c r="C11" s="91" t="s">
        <v>624</v>
      </c>
      <c r="D11" s="83">
        <v>0</v>
      </c>
      <c r="E11" s="83">
        <v>2400000</v>
      </c>
      <c r="F11" s="90" t="s">
        <v>24</v>
      </c>
      <c r="G11" s="83">
        <v>0</v>
      </c>
      <c r="H11" s="82">
        <v>0</v>
      </c>
      <c r="I11" s="83">
        <v>0</v>
      </c>
    </row>
    <row r="12" spans="1:9" ht="19.5" customHeight="1">
      <c r="A12" s="92" t="s">
        <v>623</v>
      </c>
      <c r="B12" s="92" t="s">
        <v>622</v>
      </c>
      <c r="C12" s="91" t="s">
        <v>620</v>
      </c>
      <c r="D12" s="83">
        <v>0</v>
      </c>
      <c r="E12" s="83">
        <v>2000000</v>
      </c>
      <c r="F12" s="90" t="s">
        <v>24</v>
      </c>
      <c r="G12" s="83">
        <v>0</v>
      </c>
      <c r="H12" s="82">
        <v>0</v>
      </c>
      <c r="I12" s="83">
        <v>0</v>
      </c>
    </row>
    <row r="13" spans="2:9" ht="19.5" customHeight="1">
      <c r="B13" s="92" t="s">
        <v>621</v>
      </c>
      <c r="C13" s="91" t="s">
        <v>620</v>
      </c>
      <c r="D13" s="83">
        <v>0</v>
      </c>
      <c r="E13" s="83">
        <v>2000000</v>
      </c>
      <c r="F13" s="90" t="s">
        <v>24</v>
      </c>
      <c r="G13" s="83">
        <v>0</v>
      </c>
      <c r="H13" s="82">
        <v>0</v>
      </c>
      <c r="I13" s="83">
        <v>0</v>
      </c>
    </row>
    <row r="14" spans="2:9" ht="19.5" customHeight="1">
      <c r="B14" s="92" t="s">
        <v>619</v>
      </c>
      <c r="C14" s="91" t="s">
        <v>618</v>
      </c>
      <c r="D14" s="83">
        <v>0</v>
      </c>
      <c r="E14" s="83">
        <v>2000000</v>
      </c>
      <c r="F14" s="90" t="s">
        <v>24</v>
      </c>
      <c r="G14" s="83">
        <v>0</v>
      </c>
      <c r="H14" s="82">
        <v>0</v>
      </c>
      <c r="I14" s="83">
        <v>0</v>
      </c>
    </row>
    <row r="15" spans="1:9" ht="19.5" customHeight="1">
      <c r="A15" s="92" t="s">
        <v>617</v>
      </c>
      <c r="B15" s="92" t="s">
        <v>616</v>
      </c>
      <c r="C15" s="93" t="s">
        <v>615</v>
      </c>
      <c r="D15" s="83">
        <v>0</v>
      </c>
      <c r="E15" s="83">
        <v>400000</v>
      </c>
      <c r="F15" s="90" t="s">
        <v>24</v>
      </c>
      <c r="G15" s="83">
        <v>0</v>
      </c>
      <c r="H15" s="82">
        <v>0</v>
      </c>
      <c r="I15" s="83">
        <v>0</v>
      </c>
    </row>
    <row r="16" spans="2:9" ht="19.5" customHeight="1">
      <c r="B16" s="92" t="s">
        <v>614</v>
      </c>
      <c r="C16" s="91" t="s">
        <v>613</v>
      </c>
      <c r="D16" s="83">
        <v>0</v>
      </c>
      <c r="E16" s="83">
        <v>400000</v>
      </c>
      <c r="F16" s="90" t="s">
        <v>24</v>
      </c>
      <c r="G16" s="83">
        <v>0</v>
      </c>
      <c r="H16" s="82">
        <v>0</v>
      </c>
      <c r="I16" s="83">
        <v>0</v>
      </c>
    </row>
    <row r="17" spans="2:9" ht="19.5" customHeight="1">
      <c r="B17" s="92" t="s">
        <v>612</v>
      </c>
      <c r="C17" s="91" t="s">
        <v>611</v>
      </c>
      <c r="D17" s="83">
        <v>0</v>
      </c>
      <c r="E17" s="83">
        <v>400000</v>
      </c>
      <c r="F17" s="90" t="s">
        <v>24</v>
      </c>
      <c r="G17" s="83">
        <v>0</v>
      </c>
      <c r="H17" s="82">
        <v>0</v>
      </c>
      <c r="I17" s="83">
        <v>0</v>
      </c>
    </row>
  </sheetData>
  <sheetProtection/>
  <mergeCells count="2">
    <mergeCell ref="A1:I1"/>
    <mergeCell ref="A2:I2"/>
  </mergeCells>
  <printOptions/>
  <pageMargins left="0.39375" right="0.39375" top="0.7875" bottom="0.39375" header="0" footer="0"/>
  <pageSetup fitToHeight="0" fitToWidth="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34"/>
  <sheetViews>
    <sheetView showGridLines="0" zoomScalePageLayoutView="0" workbookViewId="0" topLeftCell="A1">
      <selection activeCell="G14" sqref="G14"/>
    </sheetView>
  </sheetViews>
  <sheetFormatPr defaultColWidth="20.7109375" defaultRowHeight="19.5" customHeight="1"/>
  <cols>
    <col min="1" max="1" width="72.8515625" style="60" bestFit="1" customWidth="1"/>
    <col min="2" max="2" width="15.140625" style="60" bestFit="1" customWidth="1"/>
    <col min="3" max="3" width="15.00390625" style="60" bestFit="1" customWidth="1"/>
    <col min="4" max="4" width="11.7109375" style="60" bestFit="1" customWidth="1"/>
    <col min="5" max="5" width="8.00390625" style="60" customWidth="1"/>
    <col min="6" max="16384" width="20.7109375" style="60" customWidth="1"/>
  </cols>
  <sheetData>
    <row r="1" spans="1:5" ht="19.5" customHeight="1">
      <c r="A1" s="106" t="s">
        <v>610</v>
      </c>
      <c r="B1" s="106"/>
      <c r="C1" s="106"/>
      <c r="D1" s="106"/>
      <c r="E1" s="106"/>
    </row>
    <row r="2" spans="1:5" ht="19.5" customHeight="1">
      <c r="A2" s="106" t="s">
        <v>1</v>
      </c>
      <c r="B2" s="106"/>
      <c r="C2" s="106"/>
      <c r="D2" s="106"/>
      <c r="E2" s="106"/>
    </row>
    <row r="3" spans="2:5" ht="19.5" customHeight="1">
      <c r="B3" s="85" t="s">
        <v>7</v>
      </c>
      <c r="C3" s="85" t="s">
        <v>8</v>
      </c>
      <c r="D3" s="85" t="s">
        <v>9</v>
      </c>
      <c r="E3" s="85" t="s">
        <v>10</v>
      </c>
    </row>
    <row r="4" spans="2:5" ht="19.5" customHeight="1">
      <c r="B4" s="85" t="s">
        <v>11</v>
      </c>
      <c r="C4" s="85" t="s">
        <v>12</v>
      </c>
      <c r="D4" s="85" t="s">
        <v>13</v>
      </c>
      <c r="E4" s="85" t="s">
        <v>14</v>
      </c>
    </row>
    <row r="5" spans="1:5" s="89" customFormat="1" ht="19.5" customHeight="1">
      <c r="A5" s="86" t="s">
        <v>15</v>
      </c>
      <c r="B5" s="87">
        <v>302000</v>
      </c>
      <c r="C5" s="87">
        <v>302000</v>
      </c>
      <c r="D5" s="88">
        <v>51368.51</v>
      </c>
      <c r="E5" s="88">
        <v>17.009440397350993</v>
      </c>
    </row>
    <row r="6" spans="1:5" s="89" customFormat="1" ht="19.5" customHeight="1">
      <c r="A6" s="86" t="s">
        <v>16</v>
      </c>
      <c r="B6" s="87">
        <v>302000</v>
      </c>
      <c r="C6" s="87">
        <v>302000</v>
      </c>
      <c r="D6" s="88">
        <v>51368.51</v>
      </c>
      <c r="E6" s="88">
        <v>17.009440397350993</v>
      </c>
    </row>
    <row r="7" spans="1:5" s="89" customFormat="1" ht="19.5" customHeight="1">
      <c r="A7" s="86" t="s">
        <v>64</v>
      </c>
      <c r="B7" s="87">
        <v>2394000</v>
      </c>
      <c r="C7" s="87">
        <v>2394000</v>
      </c>
      <c r="D7" s="88">
        <v>1102078.95</v>
      </c>
      <c r="E7" s="88">
        <v>46.03504385964912</v>
      </c>
    </row>
    <row r="8" spans="1:5" s="89" customFormat="1" ht="19.5" customHeight="1">
      <c r="A8" s="86" t="s">
        <v>65</v>
      </c>
      <c r="B8" s="87">
        <v>2394000</v>
      </c>
      <c r="C8" s="87">
        <v>2394000</v>
      </c>
      <c r="D8" s="88">
        <v>1102078.95</v>
      </c>
      <c r="E8" s="88">
        <v>46.03504385964912</v>
      </c>
    </row>
    <row r="9" spans="1:5" s="89" customFormat="1" ht="19.5" customHeight="1">
      <c r="A9" s="86" t="s">
        <v>183</v>
      </c>
      <c r="B9" s="87">
        <v>6124000</v>
      </c>
      <c r="C9" s="87">
        <v>6124000</v>
      </c>
      <c r="D9" s="88">
        <v>2611613.67</v>
      </c>
      <c r="E9" s="88">
        <v>42.64555306988896</v>
      </c>
    </row>
    <row r="10" spans="1:5" s="89" customFormat="1" ht="19.5" customHeight="1">
      <c r="A10" s="86" t="s">
        <v>184</v>
      </c>
      <c r="B10" s="87">
        <v>3625000</v>
      </c>
      <c r="C10" s="87">
        <v>3625000</v>
      </c>
      <c r="D10" s="88">
        <v>1762082.96</v>
      </c>
      <c r="E10" s="88">
        <v>48.60918510344828</v>
      </c>
    </row>
    <row r="11" spans="1:5" ht="19.5" customHeight="1">
      <c r="A11" s="84" t="s">
        <v>186</v>
      </c>
      <c r="B11" s="83">
        <v>3625000</v>
      </c>
      <c r="C11" s="83">
        <v>3625000</v>
      </c>
      <c r="D11" s="82">
        <v>1762082.96</v>
      </c>
      <c r="E11" s="82">
        <v>48.60918510344828</v>
      </c>
    </row>
    <row r="12" spans="1:5" s="89" customFormat="1" ht="19.5" customHeight="1">
      <c r="A12" s="86" t="s">
        <v>261</v>
      </c>
      <c r="B12" s="87">
        <v>505000</v>
      </c>
      <c r="C12" s="87">
        <v>505000</v>
      </c>
      <c r="D12" s="88">
        <v>156522.29</v>
      </c>
      <c r="E12" s="88">
        <v>30.994512871287128</v>
      </c>
    </row>
    <row r="13" spans="1:5" s="89" customFormat="1" ht="19.5" customHeight="1">
      <c r="A13" s="86" t="s">
        <v>286</v>
      </c>
      <c r="B13" s="87">
        <v>1652000</v>
      </c>
      <c r="C13" s="87">
        <v>1652000</v>
      </c>
      <c r="D13" s="88">
        <v>505569.42</v>
      </c>
      <c r="E13" s="88">
        <v>30.603475786924935</v>
      </c>
    </row>
    <row r="14" spans="1:5" s="89" customFormat="1" ht="19.5" customHeight="1">
      <c r="A14" s="86" t="s">
        <v>305</v>
      </c>
      <c r="B14" s="87">
        <v>342000</v>
      </c>
      <c r="C14" s="87">
        <v>342000</v>
      </c>
      <c r="D14" s="88">
        <v>187439</v>
      </c>
      <c r="E14" s="88">
        <v>54.80672514619883</v>
      </c>
    </row>
    <row r="15" spans="1:5" s="89" customFormat="1" ht="19.5" customHeight="1">
      <c r="A15" s="86" t="s">
        <v>310</v>
      </c>
      <c r="B15" s="87">
        <v>1750000</v>
      </c>
      <c r="C15" s="87">
        <v>1750000</v>
      </c>
      <c r="D15" s="88">
        <v>670295.26</v>
      </c>
      <c r="E15" s="88">
        <v>38.302586285714284</v>
      </c>
    </row>
    <row r="16" spans="1:5" s="89" customFormat="1" ht="19.5" customHeight="1">
      <c r="A16" s="86" t="s">
        <v>311</v>
      </c>
      <c r="B16" s="87">
        <v>398000</v>
      </c>
      <c r="C16" s="87">
        <v>398000</v>
      </c>
      <c r="D16" s="88">
        <v>115077.03</v>
      </c>
      <c r="E16" s="88">
        <v>28.913826633165826</v>
      </c>
    </row>
    <row r="17" spans="1:5" s="89" customFormat="1" ht="19.5" customHeight="1">
      <c r="A17" s="86" t="s">
        <v>342</v>
      </c>
      <c r="B17" s="87">
        <v>122000</v>
      </c>
      <c r="C17" s="87">
        <v>122000</v>
      </c>
      <c r="D17" s="88">
        <v>45856.49</v>
      </c>
      <c r="E17" s="88">
        <v>37.5872868852459</v>
      </c>
    </row>
    <row r="18" spans="1:5" s="89" customFormat="1" ht="19.5" customHeight="1">
      <c r="A18" s="86" t="s">
        <v>351</v>
      </c>
      <c r="B18" s="87">
        <v>70000</v>
      </c>
      <c r="C18" s="87">
        <v>70000</v>
      </c>
      <c r="D18" s="88">
        <v>48000</v>
      </c>
      <c r="E18" s="88">
        <v>68.57142857142857</v>
      </c>
    </row>
    <row r="19" spans="1:5" s="89" customFormat="1" ht="19.5" customHeight="1">
      <c r="A19" s="86" t="s">
        <v>355</v>
      </c>
      <c r="B19" s="87">
        <v>1160000</v>
      </c>
      <c r="C19" s="87">
        <v>1160000</v>
      </c>
      <c r="D19" s="88">
        <v>461361.74</v>
      </c>
      <c r="E19" s="88">
        <v>39.77256379310345</v>
      </c>
    </row>
    <row r="20" spans="1:5" s="89" customFormat="1" ht="19.5" customHeight="1">
      <c r="A20" s="86" t="s">
        <v>370</v>
      </c>
      <c r="B20" s="87">
        <v>14634000</v>
      </c>
      <c r="C20" s="87">
        <v>14634000</v>
      </c>
      <c r="D20" s="88">
        <v>2023248.87</v>
      </c>
      <c r="E20" s="88">
        <v>13.825672201722016</v>
      </c>
    </row>
    <row r="21" spans="1:5" s="89" customFormat="1" ht="19.5" customHeight="1">
      <c r="A21" s="86" t="s">
        <v>371</v>
      </c>
      <c r="B21" s="87">
        <v>14634000</v>
      </c>
      <c r="C21" s="87">
        <v>14634000</v>
      </c>
      <c r="D21" s="88">
        <v>2023248.87</v>
      </c>
      <c r="E21" s="88">
        <v>13.825672201722016</v>
      </c>
    </row>
    <row r="22" spans="1:5" s="89" customFormat="1" ht="19.5" customHeight="1">
      <c r="A22" s="86" t="s">
        <v>470</v>
      </c>
      <c r="B22" s="87">
        <v>1478000</v>
      </c>
      <c r="C22" s="87">
        <v>1478000</v>
      </c>
      <c r="D22" s="88">
        <v>378509</v>
      </c>
      <c r="E22" s="88">
        <v>25.6095399188092</v>
      </c>
    </row>
    <row r="23" spans="1:5" s="89" customFormat="1" ht="19.5" customHeight="1">
      <c r="A23" s="86" t="s">
        <v>471</v>
      </c>
      <c r="B23" s="87">
        <v>332000</v>
      </c>
      <c r="C23" s="87">
        <v>332000</v>
      </c>
      <c r="D23" s="88">
        <v>224674.03</v>
      </c>
      <c r="E23" s="88">
        <v>67.67290060240964</v>
      </c>
    </row>
    <row r="24" spans="1:5" s="89" customFormat="1" ht="19.5" customHeight="1">
      <c r="A24" s="86" t="s">
        <v>484</v>
      </c>
      <c r="B24" s="87">
        <v>476000</v>
      </c>
      <c r="C24" s="87">
        <v>476000</v>
      </c>
      <c r="D24" s="88">
        <v>139765.13</v>
      </c>
      <c r="E24" s="88">
        <v>29.36242226890756</v>
      </c>
    </row>
    <row r="25" spans="1:5" s="89" customFormat="1" ht="19.5" customHeight="1">
      <c r="A25" s="86" t="s">
        <v>490</v>
      </c>
      <c r="B25" s="87">
        <v>670000</v>
      </c>
      <c r="C25" s="87">
        <v>670000</v>
      </c>
      <c r="D25" s="88">
        <v>14069.84</v>
      </c>
      <c r="E25" s="88">
        <v>2.099976119402985</v>
      </c>
    </row>
    <row r="26" spans="1:5" s="89" customFormat="1" ht="19.5" customHeight="1">
      <c r="A26" s="86" t="s">
        <v>495</v>
      </c>
      <c r="B26" s="87">
        <v>343000</v>
      </c>
      <c r="C26" s="87">
        <v>343000</v>
      </c>
      <c r="D26" s="88">
        <v>123603.13</v>
      </c>
      <c r="E26" s="88">
        <v>36.035897959183664</v>
      </c>
    </row>
    <row r="27" spans="1:5" s="89" customFormat="1" ht="19.5" customHeight="1">
      <c r="A27" s="86" t="s">
        <v>496</v>
      </c>
      <c r="B27" s="87">
        <v>343000</v>
      </c>
      <c r="C27" s="87">
        <v>343000</v>
      </c>
      <c r="D27" s="88">
        <v>123603.13</v>
      </c>
      <c r="E27" s="88">
        <v>36.035897959183664</v>
      </c>
    </row>
    <row r="28" spans="1:5" s="89" customFormat="1" ht="19.5" customHeight="1">
      <c r="A28" s="86" t="s">
        <v>509</v>
      </c>
      <c r="B28" s="87">
        <v>625000</v>
      </c>
      <c r="C28" s="87">
        <v>625000</v>
      </c>
      <c r="D28" s="88">
        <v>268008.91</v>
      </c>
      <c r="E28" s="88">
        <v>42.8814256</v>
      </c>
    </row>
    <row r="29" spans="1:5" s="89" customFormat="1" ht="19.5" customHeight="1">
      <c r="A29" s="86" t="s">
        <v>510</v>
      </c>
      <c r="B29" s="87">
        <v>625000</v>
      </c>
      <c r="C29" s="87">
        <v>625000</v>
      </c>
      <c r="D29" s="88">
        <v>268008.91</v>
      </c>
      <c r="E29" s="88">
        <v>42.8814256</v>
      </c>
    </row>
    <row r="30" spans="1:5" s="89" customFormat="1" ht="19.5" customHeight="1">
      <c r="A30" s="86" t="s">
        <v>527</v>
      </c>
      <c r="B30" s="87">
        <v>5000</v>
      </c>
      <c r="C30" s="87">
        <v>5000</v>
      </c>
      <c r="D30" s="88">
        <v>0</v>
      </c>
      <c r="E30" s="88">
        <v>0</v>
      </c>
    </row>
    <row r="31" spans="1:5" ht="19.5" customHeight="1">
      <c r="A31" s="84" t="s">
        <v>528</v>
      </c>
      <c r="B31" s="83">
        <v>5000</v>
      </c>
      <c r="C31" s="83">
        <v>5000</v>
      </c>
      <c r="D31" s="82">
        <v>0</v>
      </c>
      <c r="E31" s="82">
        <v>0</v>
      </c>
    </row>
    <row r="32" spans="2:5" ht="19.5" customHeight="1">
      <c r="B32" s="83">
        <v>27655000</v>
      </c>
      <c r="C32" s="83">
        <v>27655000</v>
      </c>
      <c r="D32" s="82">
        <v>7228726.3</v>
      </c>
      <c r="E32" s="82">
        <v>26.138948833845596</v>
      </c>
    </row>
    <row r="34" ht="19.5" customHeight="1">
      <c r="E34" s="81"/>
    </row>
  </sheetData>
  <sheetProtection/>
  <mergeCells count="2">
    <mergeCell ref="A1:E1"/>
    <mergeCell ref="A2:E2"/>
  </mergeCells>
  <printOptions/>
  <pageMargins left="0.7875" right="0.39375" top="0.39375" bottom="0.39375" header="0" footer="0"/>
  <pageSetup fitToHeight="0" fitToWidth="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646"/>
  <sheetViews>
    <sheetView showGridLines="0" zoomScalePageLayoutView="0" workbookViewId="0" topLeftCell="A1">
      <selection activeCell="J11" sqref="J11"/>
    </sheetView>
  </sheetViews>
  <sheetFormatPr defaultColWidth="20.7109375" defaultRowHeight="19.5" customHeight="1"/>
  <cols>
    <col min="1" max="1" width="9.140625" style="43" customWidth="1"/>
    <col min="2" max="2" width="39.8515625" style="43" customWidth="1"/>
    <col min="3" max="3" width="9.421875" style="1" bestFit="1" customWidth="1"/>
    <col min="4" max="4" width="50.140625" style="1" bestFit="1" customWidth="1"/>
    <col min="5" max="5" width="10.8515625" style="1" bestFit="1" customWidth="1"/>
    <col min="6" max="6" width="15.140625" style="1" bestFit="1" customWidth="1"/>
    <col min="7" max="7" width="15.00390625" style="1" bestFit="1" customWidth="1"/>
    <col min="8" max="8" width="12.28125" style="1" bestFit="1" customWidth="1"/>
    <col min="9" max="9" width="7.7109375" style="1" customWidth="1"/>
    <col min="10" max="16384" width="20.7109375" style="1" customWidth="1"/>
  </cols>
  <sheetData>
    <row r="1" spans="1:9" ht="19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9.5" customHeight="1">
      <c r="A2" s="107" t="s">
        <v>1</v>
      </c>
      <c r="B2" s="107"/>
      <c r="C2" s="107"/>
      <c r="D2" s="107"/>
      <c r="E2" s="107"/>
      <c r="F2" s="107"/>
      <c r="G2" s="107"/>
      <c r="H2" s="107"/>
      <c r="I2" s="107"/>
    </row>
    <row r="3" spans="4:9" ht="19.5" customHeight="1">
      <c r="D3" s="2" t="s">
        <v>2</v>
      </c>
      <c r="E3" s="2"/>
      <c r="F3" s="3">
        <v>27655000</v>
      </c>
      <c r="G3" s="3">
        <v>27655000</v>
      </c>
      <c r="H3" s="3">
        <v>7228726.3</v>
      </c>
      <c r="I3" s="3">
        <v>26.138948833845596</v>
      </c>
    </row>
    <row r="4" spans="2:9" ht="19.5" customHeight="1">
      <c r="B4" s="56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6:9" ht="19.5" customHeight="1">
      <c r="F5" s="5" t="s">
        <v>11</v>
      </c>
      <c r="G5" s="5" t="s">
        <v>12</v>
      </c>
      <c r="H5" s="5" t="s">
        <v>13</v>
      </c>
      <c r="I5" s="5" t="s">
        <v>14</v>
      </c>
    </row>
    <row r="6" spans="1:9" s="9" customFormat="1" ht="19.5" customHeight="1">
      <c r="A6" s="44" t="s">
        <v>15</v>
      </c>
      <c r="B6" s="44"/>
      <c r="C6" s="6"/>
      <c r="D6" s="6"/>
      <c r="E6" s="6"/>
      <c r="F6" s="7">
        <v>302000</v>
      </c>
      <c r="G6" s="7">
        <v>302000</v>
      </c>
      <c r="H6" s="8">
        <v>51368.51</v>
      </c>
      <c r="I6" s="7">
        <v>17.009440397350993</v>
      </c>
    </row>
    <row r="7" spans="1:9" s="13" customFormat="1" ht="19.5" customHeight="1">
      <c r="A7" s="45" t="s">
        <v>16</v>
      </c>
      <c r="B7" s="45"/>
      <c r="C7" s="10"/>
      <c r="D7" s="10"/>
      <c r="E7" s="10"/>
      <c r="F7" s="11">
        <v>302000</v>
      </c>
      <c r="G7" s="11">
        <v>302000</v>
      </c>
      <c r="H7" s="12">
        <v>51368.51</v>
      </c>
      <c r="I7" s="11">
        <v>17.009440397350993</v>
      </c>
    </row>
    <row r="8" spans="1:9" s="13" customFormat="1" ht="19.5" customHeight="1">
      <c r="A8" s="45"/>
      <c r="B8" s="54" t="s">
        <v>19</v>
      </c>
      <c r="C8" s="10"/>
      <c r="D8" s="10"/>
      <c r="E8" s="10"/>
      <c r="F8" s="15">
        <f>SUM(F11+F29)</f>
        <v>302000</v>
      </c>
      <c r="G8" s="15">
        <f>SUM(G11+G29)</f>
        <v>302000</v>
      </c>
      <c r="H8" s="15">
        <f>SUM(H11+H29)</f>
        <v>51368.51</v>
      </c>
      <c r="I8" s="15">
        <f>H8/G8*100</f>
        <v>17.009440397350993</v>
      </c>
    </row>
    <row r="9" spans="1:9" s="16" customFormat="1" ht="19.5" customHeight="1">
      <c r="A9" s="46"/>
      <c r="B9" s="57" t="s">
        <v>17</v>
      </c>
      <c r="C9" s="17"/>
      <c r="D9" s="17"/>
      <c r="E9" s="17"/>
      <c r="F9" s="18">
        <v>275800</v>
      </c>
      <c r="G9" s="18">
        <v>275800</v>
      </c>
      <c r="H9" s="19">
        <v>51368.51</v>
      </c>
      <c r="I9" s="18">
        <v>18.62527556200145</v>
      </c>
    </row>
    <row r="10" spans="1:9" s="23" customFormat="1" ht="19.5" customHeight="1">
      <c r="A10" s="47" t="s">
        <v>18</v>
      </c>
      <c r="B10" s="47"/>
      <c r="C10" s="20"/>
      <c r="D10" s="20"/>
      <c r="E10" s="20"/>
      <c r="F10" s="21">
        <v>275800</v>
      </c>
      <c r="G10" s="21">
        <v>275800</v>
      </c>
      <c r="H10" s="22">
        <v>51368.51</v>
      </c>
      <c r="I10" s="21">
        <v>18.62527556200145</v>
      </c>
    </row>
    <row r="11" spans="1:9" ht="19.5" customHeight="1">
      <c r="A11" s="48" t="s">
        <v>19</v>
      </c>
      <c r="B11" s="50"/>
      <c r="C11" s="24"/>
      <c r="D11" s="24"/>
      <c r="E11" s="24"/>
      <c r="F11" s="25">
        <v>275800</v>
      </c>
      <c r="G11" s="25">
        <v>275800</v>
      </c>
      <c r="H11" s="25">
        <v>51368.51</v>
      </c>
      <c r="I11" s="26">
        <v>18.62527556200145</v>
      </c>
    </row>
    <row r="12" spans="1:9" s="27" customFormat="1" ht="19.5" customHeight="1">
      <c r="A12" s="49"/>
      <c r="B12" s="58" t="s">
        <v>20</v>
      </c>
      <c r="C12" s="29" t="s">
        <v>21</v>
      </c>
      <c r="D12" s="28" t="s">
        <v>22</v>
      </c>
      <c r="E12" s="28" t="s">
        <v>23</v>
      </c>
      <c r="F12" s="30">
        <v>250800</v>
      </c>
      <c r="G12" s="31" t="s">
        <v>24</v>
      </c>
      <c r="H12" s="32">
        <v>51368.51</v>
      </c>
      <c r="I12" s="30">
        <v>20.48</v>
      </c>
    </row>
    <row r="13" spans="2:9" ht="19.5" customHeight="1">
      <c r="B13" s="50" t="s">
        <v>25</v>
      </c>
      <c r="C13" s="33" t="s">
        <v>26</v>
      </c>
      <c r="D13" s="24" t="s">
        <v>27</v>
      </c>
      <c r="E13" s="24" t="s">
        <v>23</v>
      </c>
      <c r="F13" s="26">
        <v>235800</v>
      </c>
      <c r="G13" s="34" t="s">
        <v>24</v>
      </c>
      <c r="H13" s="25">
        <v>41368.51</v>
      </c>
      <c r="I13" s="26">
        <v>17.54</v>
      </c>
    </row>
    <row r="14" spans="2:9" ht="19.5" customHeight="1">
      <c r="B14" s="50" t="s">
        <v>28</v>
      </c>
      <c r="C14" s="33" t="s">
        <v>29</v>
      </c>
      <c r="D14" s="24" t="s">
        <v>30</v>
      </c>
      <c r="E14" s="24" t="s">
        <v>23</v>
      </c>
      <c r="F14" s="26">
        <v>30000</v>
      </c>
      <c r="G14" s="34" t="s">
        <v>24</v>
      </c>
      <c r="H14" s="25">
        <v>6286.25</v>
      </c>
      <c r="I14" s="26">
        <v>20.95</v>
      </c>
    </row>
    <row r="15" spans="2:9" ht="19.5" customHeight="1">
      <c r="B15" s="50" t="s">
        <v>31</v>
      </c>
      <c r="C15" s="33" t="s">
        <v>32</v>
      </c>
      <c r="D15" s="24" t="s">
        <v>33</v>
      </c>
      <c r="E15" s="24" t="s">
        <v>23</v>
      </c>
      <c r="F15" s="26">
        <v>30000</v>
      </c>
      <c r="G15" s="34" t="s">
        <v>24</v>
      </c>
      <c r="H15" s="25">
        <v>6286.25</v>
      </c>
      <c r="I15" s="26">
        <v>20.95</v>
      </c>
    </row>
    <row r="16" spans="2:9" ht="19.5" customHeight="1">
      <c r="B16" s="50" t="s">
        <v>34</v>
      </c>
      <c r="C16" s="33" t="s">
        <v>35</v>
      </c>
      <c r="D16" s="24" t="s">
        <v>36</v>
      </c>
      <c r="E16" s="24" t="s">
        <v>23</v>
      </c>
      <c r="F16" s="26">
        <v>205800</v>
      </c>
      <c r="G16" s="34" t="s">
        <v>24</v>
      </c>
      <c r="H16" s="25">
        <v>35082.26</v>
      </c>
      <c r="I16" s="26">
        <v>17.05</v>
      </c>
    </row>
    <row r="17" spans="2:9" ht="19.5" customHeight="1">
      <c r="B17" s="50" t="s">
        <v>37</v>
      </c>
      <c r="C17" s="33" t="s">
        <v>38</v>
      </c>
      <c r="D17" s="4" t="s">
        <v>39</v>
      </c>
      <c r="E17" s="24" t="s">
        <v>23</v>
      </c>
      <c r="F17" s="26">
        <v>75000</v>
      </c>
      <c r="G17" s="34" t="s">
        <v>24</v>
      </c>
      <c r="H17" s="25">
        <v>25680.59</v>
      </c>
      <c r="I17" s="26">
        <v>34.24</v>
      </c>
    </row>
    <row r="18" spans="2:9" ht="19.5" customHeight="1">
      <c r="B18" s="50" t="s">
        <v>40</v>
      </c>
      <c r="C18" s="33" t="s">
        <v>41</v>
      </c>
      <c r="D18" s="24" t="s">
        <v>42</v>
      </c>
      <c r="E18" s="24" t="s">
        <v>23</v>
      </c>
      <c r="F18" s="26">
        <v>37000</v>
      </c>
      <c r="G18" s="34" t="s">
        <v>24</v>
      </c>
      <c r="H18" s="25">
        <v>8494.67</v>
      </c>
      <c r="I18" s="26">
        <v>22.96</v>
      </c>
    </row>
    <row r="19" spans="2:9" ht="19.5" customHeight="1">
      <c r="B19" s="50" t="s">
        <v>43</v>
      </c>
      <c r="C19" s="33" t="s">
        <v>44</v>
      </c>
      <c r="D19" s="24" t="s">
        <v>36</v>
      </c>
      <c r="E19" s="24" t="s">
        <v>23</v>
      </c>
      <c r="F19" s="26">
        <v>93800</v>
      </c>
      <c r="G19" s="34" t="s">
        <v>24</v>
      </c>
      <c r="H19" s="25">
        <v>907</v>
      </c>
      <c r="I19" s="26">
        <v>0.97</v>
      </c>
    </row>
    <row r="20" spans="2:9" ht="19.5" customHeight="1">
      <c r="B20" s="50" t="s">
        <v>45</v>
      </c>
      <c r="C20" s="33" t="s">
        <v>46</v>
      </c>
      <c r="D20" s="24" t="s">
        <v>47</v>
      </c>
      <c r="E20" s="24" t="s">
        <v>23</v>
      </c>
      <c r="F20" s="26">
        <v>15000</v>
      </c>
      <c r="G20" s="34" t="s">
        <v>24</v>
      </c>
      <c r="H20" s="25">
        <v>10000</v>
      </c>
      <c r="I20" s="26">
        <v>66.67</v>
      </c>
    </row>
    <row r="21" spans="2:9" ht="19.5" customHeight="1">
      <c r="B21" s="50" t="s">
        <v>45</v>
      </c>
      <c r="C21" s="33" t="s">
        <v>48</v>
      </c>
      <c r="D21" s="24" t="s">
        <v>49</v>
      </c>
      <c r="E21" s="24" t="s">
        <v>23</v>
      </c>
      <c r="F21" s="26">
        <v>15000</v>
      </c>
      <c r="G21" s="34" t="s">
        <v>24</v>
      </c>
      <c r="H21" s="25">
        <v>10000</v>
      </c>
      <c r="I21" s="26">
        <v>66.67</v>
      </c>
    </row>
    <row r="22" spans="2:9" ht="19.5" customHeight="1">
      <c r="B22" s="50" t="s">
        <v>45</v>
      </c>
      <c r="C22" s="33" t="s">
        <v>50</v>
      </c>
      <c r="D22" s="24" t="s">
        <v>51</v>
      </c>
      <c r="E22" s="24" t="s">
        <v>23</v>
      </c>
      <c r="F22" s="26">
        <v>15000</v>
      </c>
      <c r="G22" s="34" t="s">
        <v>24</v>
      </c>
      <c r="H22" s="25">
        <v>10000</v>
      </c>
      <c r="I22" s="26">
        <v>66.67</v>
      </c>
    </row>
    <row r="23" spans="2:9" ht="19.5" customHeight="1">
      <c r="B23" s="50" t="s">
        <v>52</v>
      </c>
      <c r="C23" s="33" t="s">
        <v>53</v>
      </c>
      <c r="D23" s="24" t="s">
        <v>54</v>
      </c>
      <c r="E23" s="24" t="s">
        <v>23</v>
      </c>
      <c r="F23" s="26">
        <v>25000</v>
      </c>
      <c r="G23" s="34" t="s">
        <v>24</v>
      </c>
      <c r="H23" s="25">
        <v>0</v>
      </c>
      <c r="I23" s="26">
        <v>0</v>
      </c>
    </row>
    <row r="24" spans="2:9" ht="19.5" customHeight="1">
      <c r="B24" s="50" t="s">
        <v>52</v>
      </c>
      <c r="C24" s="33" t="s">
        <v>55</v>
      </c>
      <c r="D24" s="24" t="s">
        <v>56</v>
      </c>
      <c r="E24" s="24" t="s">
        <v>23</v>
      </c>
      <c r="F24" s="26">
        <v>25000</v>
      </c>
      <c r="G24" s="34" t="s">
        <v>24</v>
      </c>
      <c r="H24" s="25">
        <v>0</v>
      </c>
      <c r="I24" s="26">
        <v>0</v>
      </c>
    </row>
    <row r="25" spans="2:9" ht="19.5" customHeight="1">
      <c r="B25" s="50" t="s">
        <v>52</v>
      </c>
      <c r="C25" s="33" t="s">
        <v>57</v>
      </c>
      <c r="D25" s="24" t="s">
        <v>58</v>
      </c>
      <c r="E25" s="24" t="s">
        <v>23</v>
      </c>
      <c r="F25" s="26">
        <v>25000</v>
      </c>
      <c r="G25" s="34" t="s">
        <v>24</v>
      </c>
      <c r="H25" s="25">
        <v>0</v>
      </c>
      <c r="I25" s="26">
        <v>0</v>
      </c>
    </row>
    <row r="26" spans="2:9" ht="19.5" customHeight="1">
      <c r="B26" s="50" t="s">
        <v>52</v>
      </c>
      <c r="C26" s="33" t="s">
        <v>59</v>
      </c>
      <c r="D26" s="24" t="s">
        <v>60</v>
      </c>
      <c r="E26" s="24" t="s">
        <v>23</v>
      </c>
      <c r="F26" s="26">
        <v>25000</v>
      </c>
      <c r="G26" s="34" t="s">
        <v>24</v>
      </c>
      <c r="H26" s="25">
        <v>0</v>
      </c>
      <c r="I26" s="26">
        <v>0</v>
      </c>
    </row>
    <row r="27" spans="1:9" s="16" customFormat="1" ht="19.5" customHeight="1">
      <c r="A27" s="46"/>
      <c r="B27" s="57" t="s">
        <v>61</v>
      </c>
      <c r="C27" s="17"/>
      <c r="D27" s="17"/>
      <c r="E27" s="17"/>
      <c r="F27" s="18">
        <v>26200</v>
      </c>
      <c r="G27" s="18">
        <v>26200</v>
      </c>
      <c r="H27" s="19">
        <v>0</v>
      </c>
      <c r="I27" s="18">
        <v>0</v>
      </c>
    </row>
    <row r="28" spans="1:9" s="23" customFormat="1" ht="19.5" customHeight="1">
      <c r="A28" s="47" t="s">
        <v>62</v>
      </c>
      <c r="B28" s="47"/>
      <c r="C28" s="20"/>
      <c r="D28" s="20"/>
      <c r="E28" s="20"/>
      <c r="F28" s="21">
        <v>26200</v>
      </c>
      <c r="G28" s="21">
        <v>26200</v>
      </c>
      <c r="H28" s="22">
        <v>0</v>
      </c>
      <c r="I28" s="21">
        <v>0</v>
      </c>
    </row>
    <row r="29" spans="1:9" ht="19.5" customHeight="1">
      <c r="A29" s="50" t="s">
        <v>19</v>
      </c>
      <c r="B29" s="50"/>
      <c r="C29" s="24"/>
      <c r="D29" s="24"/>
      <c r="E29" s="24"/>
      <c r="F29" s="25">
        <v>26200</v>
      </c>
      <c r="G29" s="25">
        <v>26200</v>
      </c>
      <c r="H29" s="25">
        <v>0</v>
      </c>
      <c r="I29" s="26">
        <v>0</v>
      </c>
    </row>
    <row r="30" spans="1:9" s="27" customFormat="1" ht="19.5" customHeight="1">
      <c r="A30" s="49"/>
      <c r="B30" s="58" t="s">
        <v>63</v>
      </c>
      <c r="C30" s="29" t="s">
        <v>21</v>
      </c>
      <c r="D30" s="28" t="s">
        <v>22</v>
      </c>
      <c r="E30" s="28" t="s">
        <v>23</v>
      </c>
      <c r="F30" s="30">
        <v>26200</v>
      </c>
      <c r="G30" s="31" t="s">
        <v>24</v>
      </c>
      <c r="H30" s="32">
        <v>0</v>
      </c>
      <c r="I30" s="30">
        <v>0</v>
      </c>
    </row>
    <row r="31" spans="2:9" ht="19.5" customHeight="1">
      <c r="B31" s="50" t="s">
        <v>63</v>
      </c>
      <c r="C31" s="33" t="s">
        <v>46</v>
      </c>
      <c r="D31" s="24" t="s">
        <v>47</v>
      </c>
      <c r="E31" s="24" t="s">
        <v>23</v>
      </c>
      <c r="F31" s="26">
        <v>26200</v>
      </c>
      <c r="G31" s="34" t="s">
        <v>24</v>
      </c>
      <c r="H31" s="25">
        <v>0</v>
      </c>
      <c r="I31" s="26">
        <v>0</v>
      </c>
    </row>
    <row r="32" spans="2:9" ht="19.5" customHeight="1">
      <c r="B32" s="50" t="s">
        <v>63</v>
      </c>
      <c r="C32" s="33" t="s">
        <v>48</v>
      </c>
      <c r="D32" s="24" t="s">
        <v>49</v>
      </c>
      <c r="E32" s="24" t="s">
        <v>23</v>
      </c>
      <c r="F32" s="26">
        <v>26200</v>
      </c>
      <c r="G32" s="34" t="s">
        <v>24</v>
      </c>
      <c r="H32" s="25">
        <v>0</v>
      </c>
      <c r="I32" s="26">
        <v>0</v>
      </c>
    </row>
    <row r="33" spans="2:9" ht="19.5" customHeight="1">
      <c r="B33" s="50" t="s">
        <v>63</v>
      </c>
      <c r="C33" s="33" t="s">
        <v>50</v>
      </c>
      <c r="D33" s="24" t="s">
        <v>51</v>
      </c>
      <c r="E33" s="24" t="s">
        <v>23</v>
      </c>
      <c r="F33" s="26">
        <v>26200</v>
      </c>
      <c r="G33" s="34" t="s">
        <v>24</v>
      </c>
      <c r="H33" s="25">
        <v>0</v>
      </c>
      <c r="I33" s="26">
        <v>0</v>
      </c>
    </row>
    <row r="34" spans="1:9" s="9" customFormat="1" ht="19.5" customHeight="1">
      <c r="A34" s="44" t="s">
        <v>64</v>
      </c>
      <c r="B34" s="44"/>
      <c r="C34" s="6"/>
      <c r="D34" s="6"/>
      <c r="E34" s="6"/>
      <c r="F34" s="7">
        <v>2394000</v>
      </c>
      <c r="G34" s="7">
        <v>2394000</v>
      </c>
      <c r="H34" s="8">
        <v>1102078.95</v>
      </c>
      <c r="I34" s="7">
        <v>46.03504385964912</v>
      </c>
    </row>
    <row r="35" spans="1:9" s="13" customFormat="1" ht="19.5" customHeight="1">
      <c r="A35" s="45" t="s">
        <v>65</v>
      </c>
      <c r="B35" s="45"/>
      <c r="C35" s="10"/>
      <c r="D35" s="10"/>
      <c r="E35" s="10"/>
      <c r="F35" s="11">
        <v>2394000</v>
      </c>
      <c r="G35" s="11">
        <v>2394000</v>
      </c>
      <c r="H35" s="12">
        <v>1102078.95</v>
      </c>
      <c r="I35" s="11">
        <v>46.03504385964912</v>
      </c>
    </row>
    <row r="36" spans="1:9" s="13" customFormat="1" ht="19.5" customHeight="1">
      <c r="A36" s="45"/>
      <c r="B36" s="54" t="s">
        <v>19</v>
      </c>
      <c r="C36" s="14"/>
      <c r="D36" s="14"/>
      <c r="E36" s="14"/>
      <c r="F36" s="15">
        <f>SUM(F39+F57+F73+F90)</f>
        <v>2394000</v>
      </c>
      <c r="G36" s="15">
        <f>SUM(G39+G57+G73+G90)</f>
        <v>2394000</v>
      </c>
      <c r="H36" s="15">
        <f>SUM(H39+H57+H73+H90)</f>
        <v>1102078.95</v>
      </c>
      <c r="I36" s="15">
        <f>H36/G36*100</f>
        <v>46.03504385964912</v>
      </c>
    </row>
    <row r="37" spans="1:9" s="16" customFormat="1" ht="19.5" customHeight="1">
      <c r="A37" s="46"/>
      <c r="B37" s="57" t="s">
        <v>66</v>
      </c>
      <c r="C37" s="17"/>
      <c r="D37" s="17"/>
      <c r="E37" s="17"/>
      <c r="F37" s="18">
        <v>2394000</v>
      </c>
      <c r="G37" s="18">
        <v>2394000</v>
      </c>
      <c r="H37" s="19">
        <v>1102078.95</v>
      </c>
      <c r="I37" s="18">
        <v>46.03504385964912</v>
      </c>
    </row>
    <row r="38" spans="1:9" s="23" customFormat="1" ht="19.5" customHeight="1">
      <c r="A38" s="47" t="s">
        <v>67</v>
      </c>
      <c r="B38" s="47"/>
      <c r="C38" s="20"/>
      <c r="D38" s="20"/>
      <c r="E38" s="20"/>
      <c r="F38" s="21">
        <v>1452000</v>
      </c>
      <c r="G38" s="21">
        <v>1452000</v>
      </c>
      <c r="H38" s="22">
        <v>700166.06</v>
      </c>
      <c r="I38" s="21">
        <v>48.22080303030303</v>
      </c>
    </row>
    <row r="39" spans="1:9" ht="19.5" customHeight="1">
      <c r="A39" s="50" t="s">
        <v>19</v>
      </c>
      <c r="B39" s="50"/>
      <c r="C39" s="24"/>
      <c r="D39" s="24"/>
      <c r="E39" s="24"/>
      <c r="F39" s="25">
        <v>1452000</v>
      </c>
      <c r="G39" s="25">
        <v>1452000</v>
      </c>
      <c r="H39" s="25">
        <v>700166.06</v>
      </c>
      <c r="I39" s="26">
        <v>48.22080303030303</v>
      </c>
    </row>
    <row r="40" spans="1:9" s="27" customFormat="1" ht="19.5" customHeight="1">
      <c r="A40" s="49"/>
      <c r="B40" s="58" t="s">
        <v>68</v>
      </c>
      <c r="C40" s="29" t="s">
        <v>21</v>
      </c>
      <c r="D40" s="28" t="s">
        <v>22</v>
      </c>
      <c r="E40" s="28" t="s">
        <v>23</v>
      </c>
      <c r="F40" s="30">
        <v>1452000</v>
      </c>
      <c r="G40" s="31" t="s">
        <v>24</v>
      </c>
      <c r="H40" s="32">
        <v>700166.06</v>
      </c>
      <c r="I40" s="30">
        <v>48.22</v>
      </c>
    </row>
    <row r="41" spans="2:9" ht="19.5" customHeight="1">
      <c r="B41" s="50" t="s">
        <v>69</v>
      </c>
      <c r="C41" s="33" t="s">
        <v>70</v>
      </c>
      <c r="D41" s="24" t="s">
        <v>71</v>
      </c>
      <c r="E41" s="24" t="s">
        <v>23</v>
      </c>
      <c r="F41" s="26">
        <v>1323000</v>
      </c>
      <c r="G41" s="34" t="s">
        <v>24</v>
      </c>
      <c r="H41" s="25">
        <v>619862.3</v>
      </c>
      <c r="I41" s="26">
        <v>46.85</v>
      </c>
    </row>
    <row r="42" spans="2:9" ht="19.5" customHeight="1">
      <c r="B42" s="50" t="s">
        <v>72</v>
      </c>
      <c r="C42" s="33" t="s">
        <v>73</v>
      </c>
      <c r="D42" s="24" t="s">
        <v>74</v>
      </c>
      <c r="E42" s="24" t="s">
        <v>23</v>
      </c>
      <c r="F42" s="26">
        <v>1097000</v>
      </c>
      <c r="G42" s="34" t="s">
        <v>24</v>
      </c>
      <c r="H42" s="25">
        <v>521627.38</v>
      </c>
      <c r="I42" s="26">
        <v>47.55</v>
      </c>
    </row>
    <row r="43" spans="2:9" ht="19.5" customHeight="1">
      <c r="B43" s="50" t="s">
        <v>72</v>
      </c>
      <c r="C43" s="33" t="s">
        <v>75</v>
      </c>
      <c r="D43" s="24" t="s">
        <v>76</v>
      </c>
      <c r="E43" s="24" t="s">
        <v>23</v>
      </c>
      <c r="F43" s="26">
        <v>1097000</v>
      </c>
      <c r="G43" s="34" t="s">
        <v>24</v>
      </c>
      <c r="H43" s="25">
        <v>521627.38</v>
      </c>
      <c r="I43" s="26">
        <v>47.55</v>
      </c>
    </row>
    <row r="44" spans="2:9" ht="19.5" customHeight="1">
      <c r="B44" s="50" t="s">
        <v>23</v>
      </c>
      <c r="C44" s="33" t="s">
        <v>77</v>
      </c>
      <c r="D44" s="24" t="s">
        <v>78</v>
      </c>
      <c r="E44" s="24" t="s">
        <v>23</v>
      </c>
      <c r="F44" s="26">
        <v>60000</v>
      </c>
      <c r="G44" s="34" t="s">
        <v>24</v>
      </c>
      <c r="H44" s="25">
        <v>16000</v>
      </c>
      <c r="I44" s="26">
        <v>26.67</v>
      </c>
    </row>
    <row r="45" spans="2:9" ht="19.5" customHeight="1">
      <c r="B45" s="50" t="s">
        <v>23</v>
      </c>
      <c r="C45" s="33" t="s">
        <v>79</v>
      </c>
      <c r="D45" s="24" t="s">
        <v>78</v>
      </c>
      <c r="E45" s="24" t="s">
        <v>23</v>
      </c>
      <c r="F45" s="26">
        <v>60000</v>
      </c>
      <c r="G45" s="34" t="s">
        <v>24</v>
      </c>
      <c r="H45" s="25">
        <v>16000</v>
      </c>
      <c r="I45" s="26">
        <v>26.67</v>
      </c>
    </row>
    <row r="46" spans="2:9" ht="19.5" customHeight="1">
      <c r="B46" s="50" t="s">
        <v>80</v>
      </c>
      <c r="C46" s="33" t="s">
        <v>81</v>
      </c>
      <c r="D46" s="24" t="s">
        <v>82</v>
      </c>
      <c r="E46" s="24" t="s">
        <v>23</v>
      </c>
      <c r="F46" s="26">
        <v>166000</v>
      </c>
      <c r="G46" s="34" t="s">
        <v>24</v>
      </c>
      <c r="H46" s="25">
        <v>82234.92</v>
      </c>
      <c r="I46" s="26">
        <v>49.54</v>
      </c>
    </row>
    <row r="47" spans="2:9" ht="19.5" customHeight="1">
      <c r="B47" s="50" t="s">
        <v>83</v>
      </c>
      <c r="C47" s="33" t="s">
        <v>84</v>
      </c>
      <c r="D47" s="24" t="s">
        <v>85</v>
      </c>
      <c r="E47" s="24" t="s">
        <v>23</v>
      </c>
      <c r="F47" s="26">
        <v>166000</v>
      </c>
      <c r="G47" s="34" t="s">
        <v>24</v>
      </c>
      <c r="H47" s="25">
        <v>82234.92</v>
      </c>
      <c r="I47" s="26">
        <v>49.54</v>
      </c>
    </row>
    <row r="48" spans="2:9" ht="19.5" customHeight="1">
      <c r="B48" s="50" t="s">
        <v>86</v>
      </c>
      <c r="C48" s="33" t="s">
        <v>26</v>
      </c>
      <c r="D48" s="24" t="s">
        <v>27</v>
      </c>
      <c r="E48" s="24" t="s">
        <v>23</v>
      </c>
      <c r="F48" s="26">
        <v>129000</v>
      </c>
      <c r="G48" s="34" t="s">
        <v>24</v>
      </c>
      <c r="H48" s="25">
        <v>80303.76</v>
      </c>
      <c r="I48" s="26">
        <v>62.25</v>
      </c>
    </row>
    <row r="49" spans="2:9" ht="19.5" customHeight="1">
      <c r="B49" s="50" t="s">
        <v>87</v>
      </c>
      <c r="C49" s="33" t="s">
        <v>88</v>
      </c>
      <c r="D49" s="24" t="s">
        <v>89</v>
      </c>
      <c r="E49" s="24" t="s">
        <v>23</v>
      </c>
      <c r="F49" s="26">
        <v>94000</v>
      </c>
      <c r="G49" s="34" t="s">
        <v>24</v>
      </c>
      <c r="H49" s="25">
        <v>58361.3</v>
      </c>
      <c r="I49" s="26">
        <v>62.09</v>
      </c>
    </row>
    <row r="50" spans="2:9" ht="19.5" customHeight="1">
      <c r="B50" s="50" t="s">
        <v>90</v>
      </c>
      <c r="C50" s="33" t="s">
        <v>91</v>
      </c>
      <c r="D50" s="24" t="s">
        <v>92</v>
      </c>
      <c r="E50" s="24" t="s">
        <v>23</v>
      </c>
      <c r="F50" s="26">
        <v>15000</v>
      </c>
      <c r="G50" s="34" t="s">
        <v>24</v>
      </c>
      <c r="H50" s="25">
        <v>4586</v>
      </c>
      <c r="I50" s="26">
        <v>30.57</v>
      </c>
    </row>
    <row r="51" spans="2:9" ht="19.5" customHeight="1">
      <c r="B51" s="50" t="s">
        <v>93</v>
      </c>
      <c r="C51" s="33" t="s">
        <v>94</v>
      </c>
      <c r="D51" s="24" t="s">
        <v>95</v>
      </c>
      <c r="E51" s="24" t="s">
        <v>23</v>
      </c>
      <c r="F51" s="26">
        <v>66000</v>
      </c>
      <c r="G51" s="34" t="s">
        <v>24</v>
      </c>
      <c r="H51" s="25">
        <v>37594.8</v>
      </c>
      <c r="I51" s="26">
        <v>56.96</v>
      </c>
    </row>
    <row r="52" spans="2:9" ht="19.5" customHeight="1">
      <c r="B52" s="50" t="s">
        <v>96</v>
      </c>
      <c r="C52" s="33" t="s">
        <v>97</v>
      </c>
      <c r="D52" s="24" t="s">
        <v>98</v>
      </c>
      <c r="E52" s="24" t="s">
        <v>23</v>
      </c>
      <c r="F52" s="26">
        <v>10000</v>
      </c>
      <c r="G52" s="34" t="s">
        <v>24</v>
      </c>
      <c r="H52" s="25">
        <v>15562.5</v>
      </c>
      <c r="I52" s="26">
        <v>155.63</v>
      </c>
    </row>
    <row r="53" spans="2:9" ht="19.5" customHeight="1">
      <c r="B53" s="50" t="s">
        <v>99</v>
      </c>
      <c r="C53" s="33" t="s">
        <v>100</v>
      </c>
      <c r="D53" s="24" t="s">
        <v>101</v>
      </c>
      <c r="E53" s="24" t="s">
        <v>23</v>
      </c>
      <c r="F53" s="26">
        <v>3000</v>
      </c>
      <c r="G53" s="34" t="s">
        <v>24</v>
      </c>
      <c r="H53" s="25">
        <v>618</v>
      </c>
      <c r="I53" s="26">
        <v>20.6</v>
      </c>
    </row>
    <row r="54" spans="2:9" ht="19.5" customHeight="1">
      <c r="B54" s="50" t="s">
        <v>102</v>
      </c>
      <c r="C54" s="33" t="s">
        <v>103</v>
      </c>
      <c r="D54" s="24" t="s">
        <v>104</v>
      </c>
      <c r="E54" s="24" t="s">
        <v>23</v>
      </c>
      <c r="F54" s="26">
        <v>35000</v>
      </c>
      <c r="G54" s="34" t="s">
        <v>24</v>
      </c>
      <c r="H54" s="25">
        <v>21942.46</v>
      </c>
      <c r="I54" s="26">
        <v>62.69</v>
      </c>
    </row>
    <row r="55" spans="2:9" ht="19.5" customHeight="1">
      <c r="B55" s="50" t="s">
        <v>102</v>
      </c>
      <c r="C55" s="33" t="s">
        <v>105</v>
      </c>
      <c r="D55" s="24" t="s">
        <v>106</v>
      </c>
      <c r="E55" s="24" t="s">
        <v>23</v>
      </c>
      <c r="F55" s="26">
        <v>35000</v>
      </c>
      <c r="G55" s="34" t="s">
        <v>24</v>
      </c>
      <c r="H55" s="25">
        <v>21942.46</v>
      </c>
      <c r="I55" s="26">
        <v>62.69</v>
      </c>
    </row>
    <row r="56" spans="1:9" s="23" customFormat="1" ht="19.5" customHeight="1">
      <c r="A56" s="47" t="s">
        <v>107</v>
      </c>
      <c r="B56" s="47"/>
      <c r="C56" s="20"/>
      <c r="D56" s="20"/>
      <c r="E56" s="20"/>
      <c r="F56" s="21">
        <v>225000</v>
      </c>
      <c r="G56" s="21">
        <v>225000</v>
      </c>
      <c r="H56" s="22">
        <v>96908.35</v>
      </c>
      <c r="I56" s="21">
        <v>43.070377777777786</v>
      </c>
    </row>
    <row r="57" spans="1:9" ht="19.5" customHeight="1">
      <c r="A57" s="50" t="s">
        <v>19</v>
      </c>
      <c r="B57" s="50"/>
      <c r="C57" s="24"/>
      <c r="D57" s="24"/>
      <c r="E57" s="24"/>
      <c r="F57" s="25">
        <v>225000</v>
      </c>
      <c r="G57" s="25">
        <v>225000</v>
      </c>
      <c r="H57" s="25">
        <v>96908.35</v>
      </c>
      <c r="I57" s="26">
        <v>43.070377777777786</v>
      </c>
    </row>
    <row r="58" spans="1:9" s="27" customFormat="1" ht="19.5" customHeight="1">
      <c r="A58" s="49"/>
      <c r="B58" s="58" t="s">
        <v>108</v>
      </c>
      <c r="C58" s="29" t="s">
        <v>21</v>
      </c>
      <c r="D58" s="28" t="s">
        <v>22</v>
      </c>
      <c r="E58" s="28" t="s">
        <v>23</v>
      </c>
      <c r="F58" s="30">
        <v>225000</v>
      </c>
      <c r="G58" s="31" t="s">
        <v>24</v>
      </c>
      <c r="H58" s="32">
        <v>96908.35</v>
      </c>
      <c r="I58" s="30">
        <v>43.07</v>
      </c>
    </row>
    <row r="59" spans="2:9" ht="19.5" customHeight="1">
      <c r="B59" s="50" t="s">
        <v>108</v>
      </c>
      <c r="C59" s="33" t="s">
        <v>26</v>
      </c>
      <c r="D59" s="24" t="s">
        <v>27</v>
      </c>
      <c r="E59" s="24" t="s">
        <v>23</v>
      </c>
      <c r="F59" s="26">
        <v>225000</v>
      </c>
      <c r="G59" s="34" t="s">
        <v>24</v>
      </c>
      <c r="H59" s="25">
        <v>96908.35</v>
      </c>
      <c r="I59" s="26">
        <v>43.07</v>
      </c>
    </row>
    <row r="60" spans="2:9" ht="19.5" customHeight="1">
      <c r="B60" s="50" t="s">
        <v>109</v>
      </c>
      <c r="C60" s="33" t="s">
        <v>103</v>
      </c>
      <c r="D60" s="24" t="s">
        <v>104</v>
      </c>
      <c r="E60" s="24" t="s">
        <v>23</v>
      </c>
      <c r="F60" s="26">
        <v>89000</v>
      </c>
      <c r="G60" s="34" t="s">
        <v>24</v>
      </c>
      <c r="H60" s="25">
        <v>43885.71</v>
      </c>
      <c r="I60" s="26">
        <v>49.31</v>
      </c>
    </row>
    <row r="61" spans="2:9" ht="19.5" customHeight="1">
      <c r="B61" s="50" t="s">
        <v>110</v>
      </c>
      <c r="C61" s="33" t="s">
        <v>105</v>
      </c>
      <c r="D61" s="24" t="s">
        <v>106</v>
      </c>
      <c r="E61" s="24" t="s">
        <v>23</v>
      </c>
      <c r="F61" s="26">
        <v>12000</v>
      </c>
      <c r="G61" s="34" t="s">
        <v>24</v>
      </c>
      <c r="H61" s="25">
        <v>5667.33</v>
      </c>
      <c r="I61" s="26">
        <v>47.23</v>
      </c>
    </row>
    <row r="62" spans="2:9" ht="19.5" customHeight="1">
      <c r="B62" s="50" t="s">
        <v>111</v>
      </c>
      <c r="C62" s="33" t="s">
        <v>112</v>
      </c>
      <c r="D62" s="24" t="s">
        <v>113</v>
      </c>
      <c r="E62" s="24" t="s">
        <v>23</v>
      </c>
      <c r="F62" s="26">
        <v>54000</v>
      </c>
      <c r="G62" s="34" t="s">
        <v>24</v>
      </c>
      <c r="H62" s="25">
        <v>33316.94</v>
      </c>
      <c r="I62" s="26">
        <v>61.7</v>
      </c>
    </row>
    <row r="63" spans="2:9" ht="19.5" customHeight="1">
      <c r="B63" s="50" t="s">
        <v>114</v>
      </c>
      <c r="C63" s="33" t="s">
        <v>115</v>
      </c>
      <c r="D63" s="24" t="s">
        <v>116</v>
      </c>
      <c r="E63" s="24" t="s">
        <v>23</v>
      </c>
      <c r="F63" s="26">
        <v>8000</v>
      </c>
      <c r="G63" s="34" t="s">
        <v>24</v>
      </c>
      <c r="H63" s="25">
        <v>3380.2</v>
      </c>
      <c r="I63" s="26">
        <v>42.25</v>
      </c>
    </row>
    <row r="64" spans="2:9" ht="19.5" customHeight="1">
      <c r="B64" s="50" t="s">
        <v>117</v>
      </c>
      <c r="C64" s="33" t="s">
        <v>118</v>
      </c>
      <c r="D64" s="24" t="s">
        <v>119</v>
      </c>
      <c r="E64" s="24" t="s">
        <v>23</v>
      </c>
      <c r="F64" s="26">
        <v>10000</v>
      </c>
      <c r="G64" s="34" t="s">
        <v>24</v>
      </c>
      <c r="H64" s="25">
        <v>1521.24</v>
      </c>
      <c r="I64" s="26">
        <v>15.21</v>
      </c>
    </row>
    <row r="65" spans="2:9" ht="19.5" customHeight="1">
      <c r="B65" s="50" t="s">
        <v>120</v>
      </c>
      <c r="C65" s="33" t="s">
        <v>121</v>
      </c>
      <c r="D65" s="24" t="s">
        <v>122</v>
      </c>
      <c r="E65" s="24" t="s">
        <v>23</v>
      </c>
      <c r="F65" s="26">
        <v>5000</v>
      </c>
      <c r="G65" s="34" t="s">
        <v>24</v>
      </c>
      <c r="H65" s="25">
        <v>0</v>
      </c>
      <c r="I65" s="26">
        <v>0</v>
      </c>
    </row>
    <row r="66" spans="2:9" ht="19.5" customHeight="1">
      <c r="B66" s="50" t="s">
        <v>123</v>
      </c>
      <c r="C66" s="33" t="s">
        <v>29</v>
      </c>
      <c r="D66" s="24" t="s">
        <v>30</v>
      </c>
      <c r="E66" s="24" t="s">
        <v>23</v>
      </c>
      <c r="F66" s="26">
        <v>136000</v>
      </c>
      <c r="G66" s="34" t="s">
        <v>24</v>
      </c>
      <c r="H66" s="25">
        <v>53022.64</v>
      </c>
      <c r="I66" s="26">
        <v>38.99</v>
      </c>
    </row>
    <row r="67" spans="2:9" ht="19.5" customHeight="1">
      <c r="B67" s="50" t="s">
        <v>124</v>
      </c>
      <c r="C67" s="33" t="s">
        <v>125</v>
      </c>
      <c r="D67" s="24" t="s">
        <v>126</v>
      </c>
      <c r="E67" s="24" t="s">
        <v>23</v>
      </c>
      <c r="F67" s="26">
        <v>78500</v>
      </c>
      <c r="G67" s="34" t="s">
        <v>24</v>
      </c>
      <c r="H67" s="25">
        <v>39785.44</v>
      </c>
      <c r="I67" s="26">
        <v>50.68</v>
      </c>
    </row>
    <row r="68" spans="2:9" ht="19.5" customHeight="1">
      <c r="B68" s="50" t="s">
        <v>127</v>
      </c>
      <c r="C68" s="33" t="s">
        <v>128</v>
      </c>
      <c r="D68" s="24" t="s">
        <v>129</v>
      </c>
      <c r="E68" s="24" t="s">
        <v>23</v>
      </c>
      <c r="F68" s="26">
        <v>30000</v>
      </c>
      <c r="G68" s="34" t="s">
        <v>24</v>
      </c>
      <c r="H68" s="25">
        <v>1832.56</v>
      </c>
      <c r="I68" s="26">
        <v>6.11</v>
      </c>
    </row>
    <row r="69" spans="2:9" ht="19.5" customHeight="1">
      <c r="B69" s="50" t="s">
        <v>130</v>
      </c>
      <c r="C69" s="33" t="s">
        <v>131</v>
      </c>
      <c r="D69" s="24" t="s">
        <v>132</v>
      </c>
      <c r="E69" s="24" t="s">
        <v>23</v>
      </c>
      <c r="F69" s="26">
        <v>1000</v>
      </c>
      <c r="G69" s="34" t="s">
        <v>24</v>
      </c>
      <c r="H69" s="25">
        <v>480</v>
      </c>
      <c r="I69" s="26">
        <v>48</v>
      </c>
    </row>
    <row r="70" spans="2:9" ht="19.5" customHeight="1">
      <c r="B70" s="50" t="s">
        <v>133</v>
      </c>
      <c r="C70" s="33" t="s">
        <v>134</v>
      </c>
      <c r="D70" s="24" t="s">
        <v>135</v>
      </c>
      <c r="E70" s="24" t="s">
        <v>23</v>
      </c>
      <c r="F70" s="26">
        <v>9000</v>
      </c>
      <c r="G70" s="34" t="s">
        <v>24</v>
      </c>
      <c r="H70" s="25">
        <v>2299.64</v>
      </c>
      <c r="I70" s="26">
        <v>25.55</v>
      </c>
    </row>
    <row r="71" spans="2:9" ht="19.5" customHeight="1">
      <c r="B71" s="50" t="s">
        <v>136</v>
      </c>
      <c r="C71" s="33" t="s">
        <v>137</v>
      </c>
      <c r="D71" s="24" t="s">
        <v>138</v>
      </c>
      <c r="E71" s="24" t="s">
        <v>23</v>
      </c>
      <c r="F71" s="26">
        <v>17500</v>
      </c>
      <c r="G71" s="34" t="s">
        <v>24</v>
      </c>
      <c r="H71" s="25">
        <v>8625</v>
      </c>
      <c r="I71" s="26">
        <v>49.29</v>
      </c>
    </row>
    <row r="72" spans="1:9" s="23" customFormat="1" ht="19.5" customHeight="1">
      <c r="A72" s="47" t="s">
        <v>139</v>
      </c>
      <c r="B72" s="47"/>
      <c r="C72" s="20"/>
      <c r="D72" s="20"/>
      <c r="E72" s="20"/>
      <c r="F72" s="21">
        <v>592000</v>
      </c>
      <c r="G72" s="21">
        <v>592000</v>
      </c>
      <c r="H72" s="22">
        <v>300204.55</v>
      </c>
      <c r="I72" s="21">
        <v>50.71022804054054</v>
      </c>
    </row>
    <row r="73" spans="1:9" ht="19.5" customHeight="1">
      <c r="A73" s="50" t="s">
        <v>19</v>
      </c>
      <c r="B73" s="50"/>
      <c r="C73" s="24"/>
      <c r="D73" s="24"/>
      <c r="E73" s="24"/>
      <c r="F73" s="25">
        <v>592000</v>
      </c>
      <c r="G73" s="25">
        <v>592000</v>
      </c>
      <c r="H73" s="25">
        <v>300204.55</v>
      </c>
      <c r="I73" s="26">
        <v>50.71022804054054</v>
      </c>
    </row>
    <row r="74" spans="1:9" s="27" customFormat="1" ht="19.5" customHeight="1">
      <c r="A74" s="49"/>
      <c r="B74" s="58" t="s">
        <v>140</v>
      </c>
      <c r="C74" s="29" t="s">
        <v>21</v>
      </c>
      <c r="D74" s="28" t="s">
        <v>22</v>
      </c>
      <c r="E74" s="28" t="s">
        <v>23</v>
      </c>
      <c r="F74" s="30">
        <v>592000</v>
      </c>
      <c r="G74" s="31" t="s">
        <v>24</v>
      </c>
      <c r="H74" s="32">
        <v>300204.55</v>
      </c>
      <c r="I74" s="30">
        <v>50.71</v>
      </c>
    </row>
    <row r="75" spans="2:9" ht="19.5" customHeight="1">
      <c r="B75" s="50" t="s">
        <v>141</v>
      </c>
      <c r="C75" s="33" t="s">
        <v>26</v>
      </c>
      <c r="D75" s="24" t="s">
        <v>27</v>
      </c>
      <c r="E75" s="24" t="s">
        <v>23</v>
      </c>
      <c r="F75" s="26">
        <v>550000</v>
      </c>
      <c r="G75" s="34" t="s">
        <v>24</v>
      </c>
      <c r="H75" s="25">
        <v>293025.07</v>
      </c>
      <c r="I75" s="26">
        <v>53.28</v>
      </c>
    </row>
    <row r="76" spans="2:9" ht="19.5" customHeight="1">
      <c r="B76" s="50" t="s">
        <v>142</v>
      </c>
      <c r="C76" s="33" t="s">
        <v>29</v>
      </c>
      <c r="D76" s="24" t="s">
        <v>30</v>
      </c>
      <c r="E76" s="24" t="s">
        <v>23</v>
      </c>
      <c r="F76" s="26">
        <v>470000</v>
      </c>
      <c r="G76" s="34" t="s">
        <v>24</v>
      </c>
      <c r="H76" s="25">
        <v>268669.21</v>
      </c>
      <c r="I76" s="26">
        <v>57.16</v>
      </c>
    </row>
    <row r="77" spans="2:9" ht="19.5" customHeight="1">
      <c r="B77" s="50" t="s">
        <v>143</v>
      </c>
      <c r="C77" s="33" t="s">
        <v>131</v>
      </c>
      <c r="D77" s="24" t="s">
        <v>132</v>
      </c>
      <c r="E77" s="24" t="s">
        <v>23</v>
      </c>
      <c r="F77" s="26">
        <v>10000</v>
      </c>
      <c r="G77" s="34" t="s">
        <v>24</v>
      </c>
      <c r="H77" s="25">
        <v>3750</v>
      </c>
      <c r="I77" s="26">
        <v>37.5</v>
      </c>
    </row>
    <row r="78" spans="2:9" ht="19.5" customHeight="1">
      <c r="B78" s="50" t="s">
        <v>144</v>
      </c>
      <c r="C78" s="33" t="s">
        <v>145</v>
      </c>
      <c r="D78" s="24" t="s">
        <v>146</v>
      </c>
      <c r="E78" s="24" t="s">
        <v>23</v>
      </c>
      <c r="F78" s="26">
        <v>240000</v>
      </c>
      <c r="G78" s="34" t="s">
        <v>24</v>
      </c>
      <c r="H78" s="25">
        <v>170517.21</v>
      </c>
      <c r="I78" s="26">
        <v>71.05</v>
      </c>
    </row>
    <row r="79" spans="2:9" ht="19.5" customHeight="1">
      <c r="B79" s="50" t="s">
        <v>147</v>
      </c>
      <c r="C79" s="33" t="s">
        <v>148</v>
      </c>
      <c r="D79" s="24" t="s">
        <v>149</v>
      </c>
      <c r="E79" s="24" t="s">
        <v>23</v>
      </c>
      <c r="F79" s="26">
        <v>110000</v>
      </c>
      <c r="G79" s="34" t="s">
        <v>24</v>
      </c>
      <c r="H79" s="25">
        <v>36937.5</v>
      </c>
      <c r="I79" s="26">
        <v>33.58</v>
      </c>
    </row>
    <row r="80" spans="2:9" ht="19.5" customHeight="1">
      <c r="B80" s="50" t="s">
        <v>150</v>
      </c>
      <c r="C80" s="33" t="s">
        <v>32</v>
      </c>
      <c r="D80" s="24" t="s">
        <v>33</v>
      </c>
      <c r="E80" s="24" t="s">
        <v>23</v>
      </c>
      <c r="F80" s="26">
        <v>110000</v>
      </c>
      <c r="G80" s="34" t="s">
        <v>24</v>
      </c>
      <c r="H80" s="25">
        <v>57464.5</v>
      </c>
      <c r="I80" s="26">
        <v>52.24</v>
      </c>
    </row>
    <row r="81" spans="2:9" ht="19.5" customHeight="1">
      <c r="B81" s="50" t="s">
        <v>151</v>
      </c>
      <c r="C81" s="33" t="s">
        <v>35</v>
      </c>
      <c r="D81" s="24" t="s">
        <v>36</v>
      </c>
      <c r="E81" s="24" t="s">
        <v>23</v>
      </c>
      <c r="F81" s="26">
        <v>80000</v>
      </c>
      <c r="G81" s="34" t="s">
        <v>24</v>
      </c>
      <c r="H81" s="25">
        <v>24355.86</v>
      </c>
      <c r="I81" s="26">
        <v>30.44</v>
      </c>
    </row>
    <row r="82" spans="2:9" ht="19.5" customHeight="1">
      <c r="B82" s="50" t="s">
        <v>152</v>
      </c>
      <c r="C82" s="33" t="s">
        <v>153</v>
      </c>
      <c r="D82" s="24" t="s">
        <v>154</v>
      </c>
      <c r="E82" s="24" t="s">
        <v>23</v>
      </c>
      <c r="F82" s="26">
        <v>45000</v>
      </c>
      <c r="G82" s="34" t="s">
        <v>24</v>
      </c>
      <c r="H82" s="25">
        <v>12355.82</v>
      </c>
      <c r="I82" s="26">
        <v>27.46</v>
      </c>
    </row>
    <row r="83" spans="2:9" ht="19.5" customHeight="1">
      <c r="B83" s="50" t="s">
        <v>155</v>
      </c>
      <c r="C83" s="33" t="s">
        <v>156</v>
      </c>
      <c r="D83" s="24" t="s">
        <v>157</v>
      </c>
      <c r="E83" s="24" t="s">
        <v>23</v>
      </c>
      <c r="F83" s="26">
        <v>15000</v>
      </c>
      <c r="G83" s="34" t="s">
        <v>24</v>
      </c>
      <c r="H83" s="25">
        <v>1802</v>
      </c>
      <c r="I83" s="26">
        <v>12.01</v>
      </c>
    </row>
    <row r="84" spans="2:9" ht="19.5" customHeight="1">
      <c r="B84" s="50" t="s">
        <v>158</v>
      </c>
      <c r="C84" s="33" t="s">
        <v>44</v>
      </c>
      <c r="D84" s="24" t="s">
        <v>36</v>
      </c>
      <c r="E84" s="24" t="s">
        <v>23</v>
      </c>
      <c r="F84" s="26">
        <v>20000</v>
      </c>
      <c r="G84" s="34" t="s">
        <v>24</v>
      </c>
      <c r="H84" s="25">
        <v>10198.04</v>
      </c>
      <c r="I84" s="26">
        <v>50.99</v>
      </c>
    </row>
    <row r="85" spans="2:9" ht="19.5" customHeight="1">
      <c r="B85" s="50" t="s">
        <v>159</v>
      </c>
      <c r="C85" s="33" t="s">
        <v>160</v>
      </c>
      <c r="D85" s="24" t="s">
        <v>161</v>
      </c>
      <c r="E85" s="24" t="s">
        <v>23</v>
      </c>
      <c r="F85" s="26">
        <v>42000</v>
      </c>
      <c r="G85" s="34" t="s">
        <v>24</v>
      </c>
      <c r="H85" s="25">
        <v>7179.48</v>
      </c>
      <c r="I85" s="26">
        <v>17.09</v>
      </c>
    </row>
    <row r="86" spans="2:9" ht="19.5" customHeight="1">
      <c r="B86" s="50" t="s">
        <v>159</v>
      </c>
      <c r="C86" s="33" t="s">
        <v>162</v>
      </c>
      <c r="D86" s="24" t="s">
        <v>163</v>
      </c>
      <c r="E86" s="24" t="s">
        <v>23</v>
      </c>
      <c r="F86" s="26">
        <v>42000</v>
      </c>
      <c r="G86" s="34" t="s">
        <v>24</v>
      </c>
      <c r="H86" s="25">
        <v>7179.48</v>
      </c>
      <c r="I86" s="26">
        <v>17.09</v>
      </c>
    </row>
    <row r="87" spans="2:9" ht="19.5" customHeight="1">
      <c r="B87" s="50" t="s">
        <v>164</v>
      </c>
      <c r="C87" s="33" t="s">
        <v>165</v>
      </c>
      <c r="D87" s="24" t="s">
        <v>166</v>
      </c>
      <c r="E87" s="24" t="s">
        <v>23</v>
      </c>
      <c r="F87" s="26">
        <v>30000</v>
      </c>
      <c r="G87" s="34" t="s">
        <v>24</v>
      </c>
      <c r="H87" s="25">
        <v>7179.48</v>
      </c>
      <c r="I87" s="26">
        <v>23.93</v>
      </c>
    </row>
    <row r="88" spans="2:9" ht="19.5" customHeight="1">
      <c r="B88" s="50" t="s">
        <v>167</v>
      </c>
      <c r="C88" s="33" t="s">
        <v>168</v>
      </c>
      <c r="D88" s="24" t="s">
        <v>169</v>
      </c>
      <c r="E88" s="24" t="s">
        <v>23</v>
      </c>
      <c r="F88" s="26">
        <v>12000</v>
      </c>
      <c r="G88" s="34" t="s">
        <v>24</v>
      </c>
      <c r="H88" s="25">
        <v>0</v>
      </c>
      <c r="I88" s="26">
        <v>0</v>
      </c>
    </row>
    <row r="89" spans="1:9" s="23" customFormat="1" ht="19.5" customHeight="1">
      <c r="A89" s="47" t="s">
        <v>170</v>
      </c>
      <c r="B89" s="47"/>
      <c r="C89" s="20"/>
      <c r="D89" s="20"/>
      <c r="E89" s="20"/>
      <c r="F89" s="21">
        <v>125000</v>
      </c>
      <c r="G89" s="21">
        <v>125000</v>
      </c>
      <c r="H89" s="22">
        <v>4799.99</v>
      </c>
      <c r="I89" s="21">
        <v>3.8399919999999996</v>
      </c>
    </row>
    <row r="90" spans="1:9" ht="19.5" customHeight="1">
      <c r="A90" s="50" t="s">
        <v>19</v>
      </c>
      <c r="B90" s="50"/>
      <c r="C90" s="24"/>
      <c r="D90" s="24"/>
      <c r="E90" s="24"/>
      <c r="F90" s="25">
        <v>125000</v>
      </c>
      <c r="G90" s="25">
        <v>125000</v>
      </c>
      <c r="H90" s="25">
        <v>4799.99</v>
      </c>
      <c r="I90" s="26">
        <v>3.8399919999999996</v>
      </c>
    </row>
    <row r="91" spans="1:9" s="27" customFormat="1" ht="19.5" customHeight="1">
      <c r="A91" s="49"/>
      <c r="B91" s="58" t="s">
        <v>171</v>
      </c>
      <c r="C91" s="29" t="s">
        <v>21</v>
      </c>
      <c r="D91" s="28" t="s">
        <v>22</v>
      </c>
      <c r="E91" s="28" t="s">
        <v>23</v>
      </c>
      <c r="F91" s="30">
        <v>60000</v>
      </c>
      <c r="G91" s="31" t="s">
        <v>24</v>
      </c>
      <c r="H91" s="32">
        <v>0</v>
      </c>
      <c r="I91" s="30">
        <v>0</v>
      </c>
    </row>
    <row r="92" spans="2:9" ht="19.5" customHeight="1">
      <c r="B92" s="50" t="s">
        <v>171</v>
      </c>
      <c r="C92" s="33" t="s">
        <v>26</v>
      </c>
      <c r="D92" s="24" t="s">
        <v>27</v>
      </c>
      <c r="E92" s="24" t="s">
        <v>23</v>
      </c>
      <c r="F92" s="26">
        <v>60000</v>
      </c>
      <c r="G92" s="34" t="s">
        <v>24</v>
      </c>
      <c r="H92" s="25">
        <v>0</v>
      </c>
      <c r="I92" s="26">
        <v>0</v>
      </c>
    </row>
    <row r="93" spans="2:9" ht="19.5" customHeight="1">
      <c r="B93" s="50" t="s">
        <v>171</v>
      </c>
      <c r="C93" s="33" t="s">
        <v>29</v>
      </c>
      <c r="D93" s="24" t="s">
        <v>30</v>
      </c>
      <c r="E93" s="24" t="s">
        <v>23</v>
      </c>
      <c r="F93" s="26">
        <v>60000</v>
      </c>
      <c r="G93" s="34" t="s">
        <v>24</v>
      </c>
      <c r="H93" s="25">
        <v>0</v>
      </c>
      <c r="I93" s="26">
        <v>0</v>
      </c>
    </row>
    <row r="94" spans="2:9" ht="19.5" customHeight="1">
      <c r="B94" s="50" t="s">
        <v>171</v>
      </c>
      <c r="C94" s="33" t="s">
        <v>137</v>
      </c>
      <c r="D94" s="24" t="s">
        <v>138</v>
      </c>
      <c r="E94" s="24" t="s">
        <v>23</v>
      </c>
      <c r="F94" s="26">
        <v>60000</v>
      </c>
      <c r="G94" s="34" t="s">
        <v>24</v>
      </c>
      <c r="H94" s="25">
        <v>0</v>
      </c>
      <c r="I94" s="26">
        <v>0</v>
      </c>
    </row>
    <row r="95" spans="2:9" ht="19.5" customHeight="1">
      <c r="B95" s="50" t="s">
        <v>172</v>
      </c>
      <c r="C95" s="33" t="s">
        <v>53</v>
      </c>
      <c r="D95" s="24" t="s">
        <v>54</v>
      </c>
      <c r="E95" s="24" t="s">
        <v>23</v>
      </c>
      <c r="F95" s="26">
        <v>65000</v>
      </c>
      <c r="G95" s="34" t="s">
        <v>24</v>
      </c>
      <c r="H95" s="25">
        <v>4799.99</v>
      </c>
      <c r="I95" s="26">
        <v>7.38</v>
      </c>
    </row>
    <row r="96" spans="2:9" ht="19.5" customHeight="1">
      <c r="B96" s="50" t="s">
        <v>172</v>
      </c>
      <c r="C96" s="33" t="s">
        <v>55</v>
      </c>
      <c r="D96" s="24" t="s">
        <v>56</v>
      </c>
      <c r="E96" s="24" t="s">
        <v>23</v>
      </c>
      <c r="F96" s="26">
        <v>65000</v>
      </c>
      <c r="G96" s="34" t="s">
        <v>24</v>
      </c>
      <c r="H96" s="25">
        <v>4799.99</v>
      </c>
      <c r="I96" s="26">
        <v>7.38</v>
      </c>
    </row>
    <row r="97" spans="2:9" ht="19.5" customHeight="1">
      <c r="B97" s="50" t="s">
        <v>173</v>
      </c>
      <c r="C97" s="33" t="s">
        <v>57</v>
      </c>
      <c r="D97" s="24" t="s">
        <v>58</v>
      </c>
      <c r="E97" s="24" t="s">
        <v>23</v>
      </c>
      <c r="F97" s="26">
        <v>15000</v>
      </c>
      <c r="G97" s="34" t="s">
        <v>24</v>
      </c>
      <c r="H97" s="25">
        <v>4799.99</v>
      </c>
      <c r="I97" s="26">
        <v>32</v>
      </c>
    </row>
    <row r="98" spans="2:9" ht="19.5" customHeight="1">
      <c r="B98" s="50" t="s">
        <v>174</v>
      </c>
      <c r="C98" s="33" t="s">
        <v>59</v>
      </c>
      <c r="D98" s="24" t="s">
        <v>60</v>
      </c>
      <c r="E98" s="24" t="s">
        <v>23</v>
      </c>
      <c r="F98" s="26">
        <v>15000</v>
      </c>
      <c r="G98" s="34" t="s">
        <v>24</v>
      </c>
      <c r="H98" s="25">
        <v>0</v>
      </c>
      <c r="I98" s="26">
        <v>0</v>
      </c>
    </row>
    <row r="99" spans="2:9" ht="19.5" customHeight="1">
      <c r="B99" s="50" t="s">
        <v>175</v>
      </c>
      <c r="C99" s="33" t="s">
        <v>176</v>
      </c>
      <c r="D99" s="24" t="s">
        <v>177</v>
      </c>
      <c r="E99" s="24" t="s">
        <v>23</v>
      </c>
      <c r="F99" s="26">
        <v>0</v>
      </c>
      <c r="G99" s="34" t="s">
        <v>24</v>
      </c>
      <c r="H99" s="25">
        <v>4799.99</v>
      </c>
      <c r="I99" s="26">
        <v>0</v>
      </c>
    </row>
    <row r="100" spans="2:12" ht="19.5" customHeight="1">
      <c r="B100" s="50" t="s">
        <v>178</v>
      </c>
      <c r="C100" s="33" t="s">
        <v>179</v>
      </c>
      <c r="D100" s="24" t="s">
        <v>180</v>
      </c>
      <c r="E100" s="24" t="s">
        <v>23</v>
      </c>
      <c r="F100" s="26">
        <v>50000</v>
      </c>
      <c r="G100" s="34" t="s">
        <v>24</v>
      </c>
      <c r="H100" s="25">
        <v>0</v>
      </c>
      <c r="I100" s="26">
        <v>0</v>
      </c>
      <c r="L100" s="35"/>
    </row>
    <row r="101" spans="2:9" ht="19.5" customHeight="1">
      <c r="B101" s="50" t="s">
        <v>178</v>
      </c>
      <c r="C101" s="33" t="s">
        <v>181</v>
      </c>
      <c r="D101" s="24" t="s">
        <v>182</v>
      </c>
      <c r="E101" s="24" t="s">
        <v>23</v>
      </c>
      <c r="F101" s="26">
        <v>50000</v>
      </c>
      <c r="G101" s="34" t="s">
        <v>24</v>
      </c>
      <c r="H101" s="25">
        <v>0</v>
      </c>
      <c r="I101" s="26">
        <v>0</v>
      </c>
    </row>
    <row r="102" spans="1:9" s="9" customFormat="1" ht="19.5" customHeight="1">
      <c r="A102" s="44" t="s">
        <v>183</v>
      </c>
      <c r="B102" s="44"/>
      <c r="C102" s="6"/>
      <c r="D102" s="6"/>
      <c r="E102" s="6"/>
      <c r="F102" s="7">
        <v>6124000</v>
      </c>
      <c r="G102" s="7">
        <v>6124000</v>
      </c>
      <c r="H102" s="8">
        <v>2611613.67</v>
      </c>
      <c r="I102" s="7">
        <v>42.64555306988896</v>
      </c>
    </row>
    <row r="103" spans="1:9" s="13" customFormat="1" ht="19.5" customHeight="1">
      <c r="A103" s="45" t="s">
        <v>184</v>
      </c>
      <c r="B103" s="45"/>
      <c r="C103" s="10"/>
      <c r="D103" s="10"/>
      <c r="E103" s="10"/>
      <c r="F103" s="11">
        <v>3625000</v>
      </c>
      <c r="G103" s="11">
        <v>3625000</v>
      </c>
      <c r="H103" s="12">
        <v>1762082.96</v>
      </c>
      <c r="I103" s="11">
        <v>48.60918510344828</v>
      </c>
    </row>
    <row r="104" spans="1:9" s="13" customFormat="1" ht="19.5" customHeight="1">
      <c r="A104" s="45"/>
      <c r="B104" s="54" t="s">
        <v>19</v>
      </c>
      <c r="C104" s="14"/>
      <c r="D104" s="14"/>
      <c r="E104" s="14"/>
      <c r="F104" s="15">
        <f>SUM(F110+F162)</f>
        <v>2730000</v>
      </c>
      <c r="G104" s="15">
        <f>SUM(G110+G162)</f>
        <v>2730000</v>
      </c>
      <c r="H104" s="15">
        <f>SUM(H110+H162)</f>
        <v>1324146.32</v>
      </c>
      <c r="I104" s="15">
        <f>H104/G104*100</f>
        <v>48.50352820512821</v>
      </c>
    </row>
    <row r="105" spans="1:9" s="13" customFormat="1" ht="19.5" customHeight="1">
      <c r="A105" s="45"/>
      <c r="B105" s="54" t="s">
        <v>197</v>
      </c>
      <c r="C105" s="14"/>
      <c r="D105" s="14"/>
      <c r="E105" s="14"/>
      <c r="F105" s="15">
        <f>SUM(F122+F167+F172+F178)</f>
        <v>868000</v>
      </c>
      <c r="G105" s="15">
        <f>SUM(G122+G167+G172+G178)</f>
        <v>868000</v>
      </c>
      <c r="H105" s="15">
        <f>SUM(H122+H167+H172+H178)</f>
        <v>428567.23</v>
      </c>
      <c r="I105" s="15">
        <f>H105/G105*100</f>
        <v>49.37410483870968</v>
      </c>
    </row>
    <row r="106" spans="1:9" s="13" customFormat="1" ht="19.5" customHeight="1">
      <c r="A106" s="45"/>
      <c r="B106" s="54" t="s">
        <v>231</v>
      </c>
      <c r="C106" s="14"/>
      <c r="D106" s="14"/>
      <c r="E106" s="14"/>
      <c r="F106" s="15">
        <f>SUM(F154)</f>
        <v>27000</v>
      </c>
      <c r="G106" s="15">
        <f>SUM(G154)</f>
        <v>27000</v>
      </c>
      <c r="H106" s="15">
        <f>SUM(H154)</f>
        <v>9369.41</v>
      </c>
      <c r="I106" s="15">
        <f>H106/G106*100</f>
        <v>34.70151851851852</v>
      </c>
    </row>
    <row r="107" spans="1:9" s="16" customFormat="1" ht="19.5" customHeight="1">
      <c r="A107" s="46"/>
      <c r="B107" s="57" t="s">
        <v>185</v>
      </c>
      <c r="C107" s="17"/>
      <c r="D107" s="17"/>
      <c r="E107" s="17"/>
      <c r="F107" s="18">
        <v>3625000</v>
      </c>
      <c r="G107" s="18">
        <v>3625000</v>
      </c>
      <c r="H107" s="19">
        <v>1762082.96</v>
      </c>
      <c r="I107" s="18">
        <v>48.60918510344828</v>
      </c>
    </row>
    <row r="108" spans="1:9" s="39" customFormat="1" ht="19.5" customHeight="1">
      <c r="A108" s="51" t="s">
        <v>186</v>
      </c>
      <c r="B108" s="51"/>
      <c r="C108" s="36"/>
      <c r="D108" s="36"/>
      <c r="E108" s="36"/>
      <c r="F108" s="37">
        <v>3625000</v>
      </c>
      <c r="G108" s="37">
        <v>3625000</v>
      </c>
      <c r="H108" s="38">
        <v>1762082.96</v>
      </c>
      <c r="I108" s="37">
        <v>48.60918510344828</v>
      </c>
    </row>
    <row r="109" spans="1:9" s="23" customFormat="1" ht="19.5" customHeight="1">
      <c r="A109" s="47" t="s">
        <v>187</v>
      </c>
      <c r="B109" s="47"/>
      <c r="C109" s="20"/>
      <c r="D109" s="20"/>
      <c r="E109" s="20"/>
      <c r="F109" s="21">
        <v>3467000</v>
      </c>
      <c r="G109" s="21">
        <v>3467000</v>
      </c>
      <c r="H109" s="22">
        <v>1644320.97</v>
      </c>
      <c r="I109" s="21">
        <v>47.42777531006634</v>
      </c>
    </row>
    <row r="110" spans="1:9" ht="19.5" customHeight="1">
      <c r="A110" s="50" t="s">
        <v>19</v>
      </c>
      <c r="B110" s="50"/>
      <c r="C110" s="24"/>
      <c r="D110" s="24"/>
      <c r="E110" s="24"/>
      <c r="F110" s="25">
        <v>2730000</v>
      </c>
      <c r="G110" s="25">
        <v>2730000</v>
      </c>
      <c r="H110" s="25">
        <v>1322996.36</v>
      </c>
      <c r="I110" s="26">
        <v>48.461405128205136</v>
      </c>
    </row>
    <row r="111" spans="1:9" s="27" customFormat="1" ht="19.5" customHeight="1">
      <c r="A111" s="49"/>
      <c r="B111" s="58" t="s">
        <v>188</v>
      </c>
      <c r="C111" s="29" t="s">
        <v>21</v>
      </c>
      <c r="D111" s="28" t="s">
        <v>22</v>
      </c>
      <c r="E111" s="28" t="s">
        <v>189</v>
      </c>
      <c r="F111" s="30">
        <v>2730000</v>
      </c>
      <c r="G111" s="31" t="s">
        <v>24</v>
      </c>
      <c r="H111" s="32">
        <v>1322996.36</v>
      </c>
      <c r="I111" s="30">
        <v>48.46</v>
      </c>
    </row>
    <row r="112" spans="2:9" ht="19.5" customHeight="1">
      <c r="B112" s="50" t="s">
        <v>190</v>
      </c>
      <c r="C112" s="33" t="s">
        <v>70</v>
      </c>
      <c r="D112" s="24" t="s">
        <v>71</v>
      </c>
      <c r="E112" s="24" t="s">
        <v>189</v>
      </c>
      <c r="F112" s="26">
        <v>2615000</v>
      </c>
      <c r="G112" s="34" t="s">
        <v>24</v>
      </c>
      <c r="H112" s="25">
        <v>1270220.41</v>
      </c>
      <c r="I112" s="26">
        <v>48.57</v>
      </c>
    </row>
    <row r="113" spans="2:9" ht="19.5" customHeight="1">
      <c r="B113" s="50" t="s">
        <v>191</v>
      </c>
      <c r="C113" s="33" t="s">
        <v>73</v>
      </c>
      <c r="D113" s="24" t="s">
        <v>74</v>
      </c>
      <c r="E113" s="24" t="s">
        <v>189</v>
      </c>
      <c r="F113" s="26">
        <v>2150000</v>
      </c>
      <c r="G113" s="34" t="s">
        <v>24</v>
      </c>
      <c r="H113" s="25">
        <v>1039839.86</v>
      </c>
      <c r="I113" s="26">
        <v>48.36</v>
      </c>
    </row>
    <row r="114" spans="2:9" ht="19.5" customHeight="1">
      <c r="B114" s="50" t="s">
        <v>191</v>
      </c>
      <c r="C114" s="33" t="s">
        <v>75</v>
      </c>
      <c r="D114" s="24" t="s">
        <v>76</v>
      </c>
      <c r="E114" s="24" t="s">
        <v>189</v>
      </c>
      <c r="F114" s="26">
        <v>2150000</v>
      </c>
      <c r="G114" s="34" t="s">
        <v>24</v>
      </c>
      <c r="H114" s="25">
        <v>1039839.86</v>
      </c>
      <c r="I114" s="26">
        <v>48.36</v>
      </c>
    </row>
    <row r="115" spans="2:9" ht="19.5" customHeight="1">
      <c r="B115" s="50" t="s">
        <v>192</v>
      </c>
      <c r="C115" s="33" t="s">
        <v>77</v>
      </c>
      <c r="D115" s="24" t="s">
        <v>78</v>
      </c>
      <c r="E115" s="24" t="s">
        <v>189</v>
      </c>
      <c r="F115" s="26">
        <v>110000</v>
      </c>
      <c r="G115" s="34" t="s">
        <v>24</v>
      </c>
      <c r="H115" s="25">
        <v>60253.83</v>
      </c>
      <c r="I115" s="26">
        <v>54.78</v>
      </c>
    </row>
    <row r="116" spans="2:9" ht="19.5" customHeight="1">
      <c r="B116" s="50" t="s">
        <v>192</v>
      </c>
      <c r="C116" s="33" t="s">
        <v>79</v>
      </c>
      <c r="D116" s="24" t="s">
        <v>78</v>
      </c>
      <c r="E116" s="24" t="s">
        <v>189</v>
      </c>
      <c r="F116" s="26">
        <v>110000</v>
      </c>
      <c r="G116" s="34" t="s">
        <v>24</v>
      </c>
      <c r="H116" s="25">
        <v>60253.83</v>
      </c>
      <c r="I116" s="26">
        <v>54.78</v>
      </c>
    </row>
    <row r="117" spans="2:9" ht="19.5" customHeight="1">
      <c r="B117" s="50" t="s">
        <v>193</v>
      </c>
      <c r="C117" s="33" t="s">
        <v>81</v>
      </c>
      <c r="D117" s="24" t="s">
        <v>82</v>
      </c>
      <c r="E117" s="24" t="s">
        <v>189</v>
      </c>
      <c r="F117" s="26">
        <v>355000</v>
      </c>
      <c r="G117" s="34" t="s">
        <v>24</v>
      </c>
      <c r="H117" s="25">
        <v>170126.72</v>
      </c>
      <c r="I117" s="26">
        <v>47.92</v>
      </c>
    </row>
    <row r="118" spans="2:9" ht="19.5" customHeight="1">
      <c r="B118" s="50" t="s">
        <v>193</v>
      </c>
      <c r="C118" s="33" t="s">
        <v>84</v>
      </c>
      <c r="D118" s="24" t="s">
        <v>85</v>
      </c>
      <c r="E118" s="24" t="s">
        <v>189</v>
      </c>
      <c r="F118" s="26">
        <v>355000</v>
      </c>
      <c r="G118" s="34" t="s">
        <v>24</v>
      </c>
      <c r="H118" s="25">
        <v>170126.72</v>
      </c>
      <c r="I118" s="26">
        <v>47.92</v>
      </c>
    </row>
    <row r="119" spans="2:9" ht="19.5" customHeight="1">
      <c r="B119" s="50" t="s">
        <v>194</v>
      </c>
      <c r="C119" s="33" t="s">
        <v>26</v>
      </c>
      <c r="D119" s="24" t="s">
        <v>27</v>
      </c>
      <c r="E119" s="24" t="s">
        <v>189</v>
      </c>
      <c r="F119" s="26">
        <v>115000</v>
      </c>
      <c r="G119" s="34" t="s">
        <v>24</v>
      </c>
      <c r="H119" s="25">
        <v>52775.95</v>
      </c>
      <c r="I119" s="26">
        <v>45.89</v>
      </c>
    </row>
    <row r="120" spans="2:9" ht="19.5" customHeight="1">
      <c r="B120" s="50" t="s">
        <v>195</v>
      </c>
      <c r="C120" s="33" t="s">
        <v>88</v>
      </c>
      <c r="D120" s="24" t="s">
        <v>89</v>
      </c>
      <c r="E120" s="24" t="s">
        <v>189</v>
      </c>
      <c r="F120" s="26">
        <v>115000</v>
      </c>
      <c r="G120" s="34" t="s">
        <v>24</v>
      </c>
      <c r="H120" s="25">
        <v>52775.95</v>
      </c>
      <c r="I120" s="26">
        <v>45.89</v>
      </c>
    </row>
    <row r="121" spans="2:9" ht="19.5" customHeight="1">
      <c r="B121" s="50" t="s">
        <v>196</v>
      </c>
      <c r="C121" s="33" t="s">
        <v>94</v>
      </c>
      <c r="D121" s="24" t="s">
        <v>95</v>
      </c>
      <c r="E121" s="24" t="s">
        <v>189</v>
      </c>
      <c r="F121" s="26">
        <v>115000</v>
      </c>
      <c r="G121" s="34" t="s">
        <v>24</v>
      </c>
      <c r="H121" s="25">
        <v>52775.95</v>
      </c>
      <c r="I121" s="26">
        <v>45.89</v>
      </c>
    </row>
    <row r="122" spans="1:9" s="27" customFormat="1" ht="19.5" customHeight="1">
      <c r="A122" s="52" t="s">
        <v>197</v>
      </c>
      <c r="B122" s="58"/>
      <c r="C122" s="28"/>
      <c r="D122" s="28"/>
      <c r="E122" s="28"/>
      <c r="F122" s="30">
        <v>710000</v>
      </c>
      <c r="G122" s="30">
        <v>710000</v>
      </c>
      <c r="H122" s="32">
        <v>311955.2</v>
      </c>
      <c r="I122" s="30">
        <v>43.93735211267605</v>
      </c>
    </row>
    <row r="123" spans="2:9" ht="19.5" customHeight="1">
      <c r="B123" s="50" t="s">
        <v>188</v>
      </c>
      <c r="C123" s="33" t="s">
        <v>21</v>
      </c>
      <c r="D123" s="24" t="s">
        <v>22</v>
      </c>
      <c r="E123" s="24" t="s">
        <v>189</v>
      </c>
      <c r="F123" s="26">
        <v>710000</v>
      </c>
      <c r="G123" s="34" t="s">
        <v>24</v>
      </c>
      <c r="H123" s="25">
        <v>311955.2</v>
      </c>
      <c r="I123" s="26">
        <v>43.94</v>
      </c>
    </row>
    <row r="124" spans="2:9" ht="19.5" customHeight="1">
      <c r="B124" s="50" t="s">
        <v>194</v>
      </c>
      <c r="C124" s="33" t="s">
        <v>26</v>
      </c>
      <c r="D124" s="24" t="s">
        <v>27</v>
      </c>
      <c r="E124" s="24" t="s">
        <v>189</v>
      </c>
      <c r="F124" s="26">
        <v>705000</v>
      </c>
      <c r="G124" s="34" t="s">
        <v>24</v>
      </c>
      <c r="H124" s="25">
        <v>308826.46</v>
      </c>
      <c r="I124" s="26">
        <v>43.81</v>
      </c>
    </row>
    <row r="125" spans="2:9" ht="19.5" customHeight="1">
      <c r="B125" s="50" t="s">
        <v>195</v>
      </c>
      <c r="C125" s="33" t="s">
        <v>88</v>
      </c>
      <c r="D125" s="24" t="s">
        <v>89</v>
      </c>
      <c r="E125" s="24" t="s">
        <v>189</v>
      </c>
      <c r="F125" s="26">
        <v>27000</v>
      </c>
      <c r="G125" s="34" t="s">
        <v>24</v>
      </c>
      <c r="H125" s="25">
        <v>12227.79</v>
      </c>
      <c r="I125" s="26">
        <v>45.29</v>
      </c>
    </row>
    <row r="126" spans="2:9" ht="19.5" customHeight="1">
      <c r="B126" s="50" t="s">
        <v>198</v>
      </c>
      <c r="C126" s="33" t="s">
        <v>91</v>
      </c>
      <c r="D126" s="24" t="s">
        <v>92</v>
      </c>
      <c r="E126" s="24" t="s">
        <v>189</v>
      </c>
      <c r="F126" s="26">
        <v>10000</v>
      </c>
      <c r="G126" s="34" t="s">
        <v>24</v>
      </c>
      <c r="H126" s="25">
        <v>6535.3</v>
      </c>
      <c r="I126" s="26">
        <v>65.35</v>
      </c>
    </row>
    <row r="127" spans="2:9" ht="19.5" customHeight="1">
      <c r="B127" s="50" t="s">
        <v>199</v>
      </c>
      <c r="C127" s="33" t="s">
        <v>97</v>
      </c>
      <c r="D127" s="24" t="s">
        <v>98</v>
      </c>
      <c r="E127" s="24" t="s">
        <v>189</v>
      </c>
      <c r="F127" s="26">
        <v>15000</v>
      </c>
      <c r="G127" s="34" t="s">
        <v>24</v>
      </c>
      <c r="H127" s="25">
        <v>5692.49</v>
      </c>
      <c r="I127" s="26">
        <v>37.95</v>
      </c>
    </row>
    <row r="128" spans="2:9" ht="19.5" customHeight="1">
      <c r="B128" s="50" t="s">
        <v>200</v>
      </c>
      <c r="C128" s="33" t="s">
        <v>100</v>
      </c>
      <c r="D128" s="24" t="s">
        <v>101</v>
      </c>
      <c r="E128" s="24" t="s">
        <v>189</v>
      </c>
      <c r="F128" s="26">
        <v>2000</v>
      </c>
      <c r="G128" s="34" t="s">
        <v>24</v>
      </c>
      <c r="H128" s="25">
        <v>0</v>
      </c>
      <c r="I128" s="26">
        <v>0</v>
      </c>
    </row>
    <row r="129" spans="2:9" ht="19.5" customHeight="1">
      <c r="B129" s="50" t="s">
        <v>201</v>
      </c>
      <c r="C129" s="33" t="s">
        <v>103</v>
      </c>
      <c r="D129" s="24" t="s">
        <v>104</v>
      </c>
      <c r="E129" s="24" t="s">
        <v>189</v>
      </c>
      <c r="F129" s="26">
        <v>534000</v>
      </c>
      <c r="G129" s="34" t="s">
        <v>24</v>
      </c>
      <c r="H129" s="25">
        <v>229309.69</v>
      </c>
      <c r="I129" s="26">
        <v>42.94</v>
      </c>
    </row>
    <row r="130" spans="2:9" ht="19.5" customHeight="1">
      <c r="B130" s="50" t="s">
        <v>202</v>
      </c>
      <c r="C130" s="33" t="s">
        <v>105</v>
      </c>
      <c r="D130" s="24" t="s">
        <v>106</v>
      </c>
      <c r="E130" s="24" t="s">
        <v>189</v>
      </c>
      <c r="F130" s="26">
        <v>63000</v>
      </c>
      <c r="G130" s="34" t="s">
        <v>24</v>
      </c>
      <c r="H130" s="25">
        <v>32192.3</v>
      </c>
      <c r="I130" s="26">
        <v>51.1</v>
      </c>
    </row>
    <row r="131" spans="2:9" ht="19.5" customHeight="1">
      <c r="B131" s="50" t="s">
        <v>203</v>
      </c>
      <c r="C131" s="33" t="s">
        <v>204</v>
      </c>
      <c r="D131" s="24" t="s">
        <v>205</v>
      </c>
      <c r="E131" s="24" t="s">
        <v>189</v>
      </c>
      <c r="F131" s="26">
        <v>300000</v>
      </c>
      <c r="G131" s="34" t="s">
        <v>24</v>
      </c>
      <c r="H131" s="25">
        <v>107681.26</v>
      </c>
      <c r="I131" s="26">
        <v>35.89</v>
      </c>
    </row>
    <row r="132" spans="2:9" ht="19.5" customHeight="1">
      <c r="B132" s="50" t="s">
        <v>206</v>
      </c>
      <c r="C132" s="33" t="s">
        <v>112</v>
      </c>
      <c r="D132" s="24" t="s">
        <v>113</v>
      </c>
      <c r="E132" s="24" t="s">
        <v>189</v>
      </c>
      <c r="F132" s="26">
        <v>129000</v>
      </c>
      <c r="G132" s="34" t="s">
        <v>24</v>
      </c>
      <c r="H132" s="25">
        <v>75781.29</v>
      </c>
      <c r="I132" s="26">
        <v>58.75</v>
      </c>
    </row>
    <row r="133" spans="2:9" ht="19.5" customHeight="1">
      <c r="B133" s="50" t="s">
        <v>207</v>
      </c>
      <c r="C133" s="33" t="s">
        <v>115</v>
      </c>
      <c r="D133" s="24" t="s">
        <v>116</v>
      </c>
      <c r="E133" s="24" t="s">
        <v>189</v>
      </c>
      <c r="F133" s="26">
        <v>17000</v>
      </c>
      <c r="G133" s="34" t="s">
        <v>24</v>
      </c>
      <c r="H133" s="25">
        <v>1191.09</v>
      </c>
      <c r="I133" s="26">
        <v>7.01</v>
      </c>
    </row>
    <row r="134" spans="2:9" ht="19.5" customHeight="1">
      <c r="B134" s="50" t="s">
        <v>208</v>
      </c>
      <c r="C134" s="33" t="s">
        <v>118</v>
      </c>
      <c r="D134" s="24" t="s">
        <v>119</v>
      </c>
      <c r="E134" s="24" t="s">
        <v>189</v>
      </c>
      <c r="F134" s="26">
        <v>15000</v>
      </c>
      <c r="G134" s="34" t="s">
        <v>24</v>
      </c>
      <c r="H134" s="25">
        <v>7746.25</v>
      </c>
      <c r="I134" s="26">
        <v>51.64</v>
      </c>
    </row>
    <row r="135" spans="2:9" ht="19.5" customHeight="1">
      <c r="B135" s="50" t="s">
        <v>209</v>
      </c>
      <c r="C135" s="33" t="s">
        <v>121</v>
      </c>
      <c r="D135" s="24" t="s">
        <v>122</v>
      </c>
      <c r="E135" s="24" t="s">
        <v>189</v>
      </c>
      <c r="F135" s="26">
        <v>10000</v>
      </c>
      <c r="G135" s="34" t="s">
        <v>24</v>
      </c>
      <c r="H135" s="25">
        <v>4717.5</v>
      </c>
      <c r="I135" s="26">
        <v>47.18</v>
      </c>
    </row>
    <row r="136" spans="2:9" ht="19.5" customHeight="1">
      <c r="B136" s="50" t="s">
        <v>210</v>
      </c>
      <c r="C136" s="33" t="s">
        <v>29</v>
      </c>
      <c r="D136" s="24" t="s">
        <v>30</v>
      </c>
      <c r="E136" s="24" t="s">
        <v>189</v>
      </c>
      <c r="F136" s="26">
        <v>110000</v>
      </c>
      <c r="G136" s="34" t="s">
        <v>24</v>
      </c>
      <c r="H136" s="25">
        <v>51862.81</v>
      </c>
      <c r="I136" s="26">
        <v>47.15</v>
      </c>
    </row>
    <row r="137" spans="2:9" ht="19.5" customHeight="1">
      <c r="B137" s="50" t="s">
        <v>211</v>
      </c>
      <c r="C137" s="33" t="s">
        <v>125</v>
      </c>
      <c r="D137" s="24" t="s">
        <v>126</v>
      </c>
      <c r="E137" s="24" t="s">
        <v>189</v>
      </c>
      <c r="F137" s="26">
        <v>12000</v>
      </c>
      <c r="G137" s="34" t="s">
        <v>24</v>
      </c>
      <c r="H137" s="25">
        <v>4302.42</v>
      </c>
      <c r="I137" s="26">
        <v>35.85</v>
      </c>
    </row>
    <row r="138" spans="2:9" ht="19.5" customHeight="1">
      <c r="B138" s="50" t="s">
        <v>212</v>
      </c>
      <c r="C138" s="33" t="s">
        <v>128</v>
      </c>
      <c r="D138" s="24" t="s">
        <v>129</v>
      </c>
      <c r="E138" s="24" t="s">
        <v>189</v>
      </c>
      <c r="F138" s="26">
        <v>15000</v>
      </c>
      <c r="G138" s="34" t="s">
        <v>24</v>
      </c>
      <c r="H138" s="25">
        <v>4869.75</v>
      </c>
      <c r="I138" s="26">
        <v>32.47</v>
      </c>
    </row>
    <row r="139" spans="2:9" ht="19.5" customHeight="1">
      <c r="B139" s="50" t="s">
        <v>213</v>
      </c>
      <c r="C139" s="33" t="s">
        <v>131</v>
      </c>
      <c r="D139" s="24" t="s">
        <v>132</v>
      </c>
      <c r="E139" s="24" t="s">
        <v>189</v>
      </c>
      <c r="F139" s="26">
        <v>4000</v>
      </c>
      <c r="G139" s="34" t="s">
        <v>24</v>
      </c>
      <c r="H139" s="25">
        <v>561.11</v>
      </c>
      <c r="I139" s="26">
        <v>14.03</v>
      </c>
    </row>
    <row r="140" spans="2:9" ht="19.5" customHeight="1">
      <c r="B140" s="50" t="s">
        <v>214</v>
      </c>
      <c r="C140" s="33" t="s">
        <v>134</v>
      </c>
      <c r="D140" s="24" t="s">
        <v>135</v>
      </c>
      <c r="E140" s="24" t="s">
        <v>189</v>
      </c>
      <c r="F140" s="26">
        <v>38000</v>
      </c>
      <c r="G140" s="34" t="s">
        <v>24</v>
      </c>
      <c r="H140" s="25">
        <v>15394.59</v>
      </c>
      <c r="I140" s="26">
        <v>40.51</v>
      </c>
    </row>
    <row r="141" spans="2:9" ht="19.5" customHeight="1">
      <c r="B141" s="50" t="s">
        <v>215</v>
      </c>
      <c r="C141" s="33" t="s">
        <v>216</v>
      </c>
      <c r="D141" s="24" t="s">
        <v>217</v>
      </c>
      <c r="E141" s="24" t="s">
        <v>189</v>
      </c>
      <c r="F141" s="26">
        <v>10000</v>
      </c>
      <c r="G141" s="34" t="s">
        <v>24</v>
      </c>
      <c r="H141" s="25">
        <v>5920</v>
      </c>
      <c r="I141" s="26">
        <v>59.2</v>
      </c>
    </row>
    <row r="142" spans="2:9" ht="19.5" customHeight="1">
      <c r="B142" s="50" t="s">
        <v>218</v>
      </c>
      <c r="C142" s="33" t="s">
        <v>145</v>
      </c>
      <c r="D142" s="24" t="s">
        <v>146</v>
      </c>
      <c r="E142" s="24" t="s">
        <v>189</v>
      </c>
      <c r="F142" s="26">
        <v>5000</v>
      </c>
      <c r="G142" s="34" t="s">
        <v>24</v>
      </c>
      <c r="H142" s="25">
        <v>2000</v>
      </c>
      <c r="I142" s="26">
        <v>40</v>
      </c>
    </row>
    <row r="143" spans="2:9" ht="19.5" customHeight="1">
      <c r="B143" s="50" t="s">
        <v>219</v>
      </c>
      <c r="C143" s="33" t="s">
        <v>148</v>
      </c>
      <c r="D143" s="24" t="s">
        <v>149</v>
      </c>
      <c r="E143" s="24" t="s">
        <v>189</v>
      </c>
      <c r="F143" s="26">
        <v>18000</v>
      </c>
      <c r="G143" s="34" t="s">
        <v>24</v>
      </c>
      <c r="H143" s="25">
        <v>8843.13</v>
      </c>
      <c r="I143" s="26">
        <v>49.13</v>
      </c>
    </row>
    <row r="144" spans="2:9" ht="19.5" customHeight="1">
      <c r="B144" s="50" t="s">
        <v>220</v>
      </c>
      <c r="C144" s="33" t="s">
        <v>32</v>
      </c>
      <c r="D144" s="24" t="s">
        <v>33</v>
      </c>
      <c r="E144" s="24" t="s">
        <v>189</v>
      </c>
      <c r="F144" s="26">
        <v>8000</v>
      </c>
      <c r="G144" s="34" t="s">
        <v>24</v>
      </c>
      <c r="H144" s="25">
        <v>9971.81</v>
      </c>
      <c r="I144" s="26">
        <v>124.65</v>
      </c>
    </row>
    <row r="145" spans="2:9" ht="19.5" customHeight="1">
      <c r="B145" s="50" t="s">
        <v>221</v>
      </c>
      <c r="C145" s="33" t="s">
        <v>35</v>
      </c>
      <c r="D145" s="24" t="s">
        <v>36</v>
      </c>
      <c r="E145" s="24" t="s">
        <v>189</v>
      </c>
      <c r="F145" s="26">
        <v>34000</v>
      </c>
      <c r="G145" s="34" t="s">
        <v>24</v>
      </c>
      <c r="H145" s="25">
        <v>15426.17</v>
      </c>
      <c r="I145" s="26">
        <v>45.37</v>
      </c>
    </row>
    <row r="146" spans="2:9" ht="19.5" customHeight="1">
      <c r="B146" s="50" t="s">
        <v>222</v>
      </c>
      <c r="C146" s="33" t="s">
        <v>153</v>
      </c>
      <c r="D146" s="24" t="s">
        <v>154</v>
      </c>
      <c r="E146" s="24" t="s">
        <v>189</v>
      </c>
      <c r="F146" s="26">
        <v>20000</v>
      </c>
      <c r="G146" s="34" t="s">
        <v>24</v>
      </c>
      <c r="H146" s="25">
        <v>8352.27</v>
      </c>
      <c r="I146" s="26">
        <v>41.76</v>
      </c>
    </row>
    <row r="147" spans="2:9" ht="19.5" customHeight="1">
      <c r="B147" s="50" t="s">
        <v>223</v>
      </c>
      <c r="C147" s="33" t="s">
        <v>41</v>
      </c>
      <c r="D147" s="24" t="s">
        <v>42</v>
      </c>
      <c r="E147" s="24" t="s">
        <v>189</v>
      </c>
      <c r="F147" s="26">
        <v>3000</v>
      </c>
      <c r="G147" s="34" t="s">
        <v>24</v>
      </c>
      <c r="H147" s="25">
        <v>133.97</v>
      </c>
      <c r="I147" s="26">
        <v>4.47</v>
      </c>
    </row>
    <row r="148" spans="2:9" ht="19.5" customHeight="1">
      <c r="B148" s="50" t="s">
        <v>224</v>
      </c>
      <c r="C148" s="33" t="s">
        <v>156</v>
      </c>
      <c r="D148" s="24" t="s">
        <v>157</v>
      </c>
      <c r="E148" s="24" t="s">
        <v>189</v>
      </c>
      <c r="F148" s="26">
        <v>4000</v>
      </c>
      <c r="G148" s="34" t="s">
        <v>24</v>
      </c>
      <c r="H148" s="25">
        <v>0</v>
      </c>
      <c r="I148" s="26">
        <v>0</v>
      </c>
    </row>
    <row r="149" spans="2:9" ht="19.5" customHeight="1">
      <c r="B149" s="50" t="s">
        <v>225</v>
      </c>
      <c r="C149" s="33" t="s">
        <v>226</v>
      </c>
      <c r="D149" s="24" t="s">
        <v>227</v>
      </c>
      <c r="E149" s="24" t="s">
        <v>189</v>
      </c>
      <c r="F149" s="26">
        <v>2000</v>
      </c>
      <c r="G149" s="34" t="s">
        <v>24</v>
      </c>
      <c r="H149" s="25">
        <v>0</v>
      </c>
      <c r="I149" s="26">
        <v>0</v>
      </c>
    </row>
    <row r="150" spans="2:9" ht="19.5" customHeight="1">
      <c r="B150" s="50" t="s">
        <v>228</v>
      </c>
      <c r="C150" s="33" t="s">
        <v>44</v>
      </c>
      <c r="D150" s="24" t="s">
        <v>36</v>
      </c>
      <c r="E150" s="24" t="s">
        <v>189</v>
      </c>
      <c r="F150" s="26">
        <v>5000</v>
      </c>
      <c r="G150" s="34" t="s">
        <v>24</v>
      </c>
      <c r="H150" s="25">
        <v>6939.93</v>
      </c>
      <c r="I150" s="26">
        <v>138.8</v>
      </c>
    </row>
    <row r="151" spans="2:9" ht="19.5" customHeight="1">
      <c r="B151" s="50" t="s">
        <v>229</v>
      </c>
      <c r="C151" s="33" t="s">
        <v>160</v>
      </c>
      <c r="D151" s="24" t="s">
        <v>161</v>
      </c>
      <c r="E151" s="24" t="s">
        <v>189</v>
      </c>
      <c r="F151" s="26">
        <v>5000</v>
      </c>
      <c r="G151" s="34" t="s">
        <v>24</v>
      </c>
      <c r="H151" s="25">
        <v>3128.74</v>
      </c>
      <c r="I151" s="26">
        <v>62.57</v>
      </c>
    </row>
    <row r="152" spans="2:9" ht="19.5" customHeight="1">
      <c r="B152" s="50" t="s">
        <v>229</v>
      </c>
      <c r="C152" s="33" t="s">
        <v>162</v>
      </c>
      <c r="D152" s="24" t="s">
        <v>163</v>
      </c>
      <c r="E152" s="24" t="s">
        <v>189</v>
      </c>
      <c r="F152" s="26">
        <v>5000</v>
      </c>
      <c r="G152" s="34" t="s">
        <v>24</v>
      </c>
      <c r="H152" s="25">
        <v>3128.74</v>
      </c>
      <c r="I152" s="26">
        <v>62.57</v>
      </c>
    </row>
    <row r="153" spans="2:9" ht="19.5" customHeight="1">
      <c r="B153" s="50" t="s">
        <v>230</v>
      </c>
      <c r="C153" s="33" t="s">
        <v>165</v>
      </c>
      <c r="D153" s="24" t="s">
        <v>166</v>
      </c>
      <c r="E153" s="24" t="s">
        <v>189</v>
      </c>
      <c r="F153" s="26">
        <v>5000</v>
      </c>
      <c r="G153" s="34" t="s">
        <v>24</v>
      </c>
      <c r="H153" s="25">
        <v>3128.74</v>
      </c>
      <c r="I153" s="26">
        <v>62.57</v>
      </c>
    </row>
    <row r="154" spans="1:9" ht="19.5" customHeight="1">
      <c r="A154" s="53" t="s">
        <v>231</v>
      </c>
      <c r="B154" s="50"/>
      <c r="C154" s="24"/>
      <c r="D154" s="24"/>
      <c r="E154" s="24"/>
      <c r="F154" s="25">
        <v>27000</v>
      </c>
      <c r="G154" s="25">
        <v>27000</v>
      </c>
      <c r="H154" s="25">
        <v>9369.41</v>
      </c>
      <c r="I154" s="26">
        <v>34.70151851851851</v>
      </c>
    </row>
    <row r="155" spans="1:9" s="27" customFormat="1" ht="19.5" customHeight="1">
      <c r="A155" s="49"/>
      <c r="B155" s="58" t="s">
        <v>188</v>
      </c>
      <c r="C155" s="29" t="s">
        <v>21</v>
      </c>
      <c r="D155" s="28" t="s">
        <v>22</v>
      </c>
      <c r="E155" s="28" t="s">
        <v>189</v>
      </c>
      <c r="F155" s="30">
        <v>27000</v>
      </c>
      <c r="G155" s="31" t="s">
        <v>24</v>
      </c>
      <c r="H155" s="32">
        <v>9369.41</v>
      </c>
      <c r="I155" s="30">
        <v>34.7</v>
      </c>
    </row>
    <row r="156" spans="2:9" ht="19.5" customHeight="1">
      <c r="B156" s="50" t="s">
        <v>194</v>
      </c>
      <c r="C156" s="33" t="s">
        <v>26</v>
      </c>
      <c r="D156" s="24" t="s">
        <v>27</v>
      </c>
      <c r="E156" s="24" t="s">
        <v>189</v>
      </c>
      <c r="F156" s="26">
        <v>27000</v>
      </c>
      <c r="G156" s="34" t="s">
        <v>24</v>
      </c>
      <c r="H156" s="25">
        <v>9369.41</v>
      </c>
      <c r="I156" s="26">
        <v>34.7</v>
      </c>
    </row>
    <row r="157" spans="2:9" ht="19.5" customHeight="1">
      <c r="B157" s="50" t="s">
        <v>201</v>
      </c>
      <c r="C157" s="33" t="s">
        <v>103</v>
      </c>
      <c r="D157" s="24" t="s">
        <v>104</v>
      </c>
      <c r="E157" s="24" t="s">
        <v>189</v>
      </c>
      <c r="F157" s="26">
        <v>25000</v>
      </c>
      <c r="G157" s="34" t="s">
        <v>24</v>
      </c>
      <c r="H157" s="25">
        <v>9369.41</v>
      </c>
      <c r="I157" s="26">
        <v>37.48</v>
      </c>
    </row>
    <row r="158" spans="2:9" ht="19.5" customHeight="1">
      <c r="B158" s="50" t="s">
        <v>202</v>
      </c>
      <c r="C158" s="33" t="s">
        <v>105</v>
      </c>
      <c r="D158" s="24" t="s">
        <v>106</v>
      </c>
      <c r="E158" s="24" t="s">
        <v>189</v>
      </c>
      <c r="F158" s="26">
        <v>25000</v>
      </c>
      <c r="G158" s="34" t="s">
        <v>24</v>
      </c>
      <c r="H158" s="25">
        <v>9369.41</v>
      </c>
      <c r="I158" s="26">
        <v>37.48</v>
      </c>
    </row>
    <row r="159" spans="2:9" ht="19.5" customHeight="1">
      <c r="B159" s="50" t="s">
        <v>210</v>
      </c>
      <c r="C159" s="33" t="s">
        <v>29</v>
      </c>
      <c r="D159" s="24" t="s">
        <v>30</v>
      </c>
      <c r="E159" s="24" t="s">
        <v>189</v>
      </c>
      <c r="F159" s="26">
        <v>2000</v>
      </c>
      <c r="G159" s="34" t="s">
        <v>24</v>
      </c>
      <c r="H159" s="25">
        <v>0</v>
      </c>
      <c r="I159" s="26">
        <v>0</v>
      </c>
    </row>
    <row r="160" spans="2:9" ht="19.5" customHeight="1">
      <c r="B160" s="50" t="s">
        <v>220</v>
      </c>
      <c r="C160" s="33" t="s">
        <v>32</v>
      </c>
      <c r="D160" s="24" t="s">
        <v>33</v>
      </c>
      <c r="E160" s="24" t="s">
        <v>189</v>
      </c>
      <c r="F160" s="26">
        <v>2000</v>
      </c>
      <c r="G160" s="34" t="s">
        <v>24</v>
      </c>
      <c r="H160" s="25">
        <v>0</v>
      </c>
      <c r="I160" s="26">
        <v>0</v>
      </c>
    </row>
    <row r="161" spans="1:9" s="23" customFormat="1" ht="19.5" customHeight="1">
      <c r="A161" s="47" t="s">
        <v>232</v>
      </c>
      <c r="B161" s="47"/>
      <c r="C161" s="20"/>
      <c r="D161" s="20"/>
      <c r="E161" s="20"/>
      <c r="F161" s="21">
        <v>3000</v>
      </c>
      <c r="G161" s="21">
        <v>3000</v>
      </c>
      <c r="H161" s="22">
        <v>7117.81</v>
      </c>
      <c r="I161" s="21">
        <v>237.26033333333336</v>
      </c>
    </row>
    <row r="162" spans="1:9" ht="19.5" customHeight="1">
      <c r="A162" s="50" t="s">
        <v>19</v>
      </c>
      <c r="B162" s="50"/>
      <c r="C162" s="24"/>
      <c r="D162" s="24"/>
      <c r="E162" s="24"/>
      <c r="F162" s="25">
        <v>0</v>
      </c>
      <c r="G162" s="25">
        <v>0</v>
      </c>
      <c r="H162" s="25">
        <v>1149.96</v>
      </c>
      <c r="I162" s="26">
        <v>0</v>
      </c>
    </row>
    <row r="163" spans="1:9" s="27" customFormat="1" ht="19.5" customHeight="1">
      <c r="A163" s="49"/>
      <c r="B163" s="58" t="s">
        <v>233</v>
      </c>
      <c r="C163" s="29" t="s">
        <v>21</v>
      </c>
      <c r="D163" s="28" t="s">
        <v>22</v>
      </c>
      <c r="E163" s="28" t="s">
        <v>189</v>
      </c>
      <c r="F163" s="30">
        <v>0</v>
      </c>
      <c r="G163" s="31" t="s">
        <v>24</v>
      </c>
      <c r="H163" s="32">
        <v>1149.96</v>
      </c>
      <c r="I163" s="30">
        <v>0</v>
      </c>
    </row>
    <row r="164" spans="2:9" ht="19.5" customHeight="1">
      <c r="B164" s="50" t="s">
        <v>233</v>
      </c>
      <c r="C164" s="33" t="s">
        <v>26</v>
      </c>
      <c r="D164" s="24" t="s">
        <v>27</v>
      </c>
      <c r="E164" s="24" t="s">
        <v>189</v>
      </c>
      <c r="F164" s="26">
        <v>0</v>
      </c>
      <c r="G164" s="34" t="s">
        <v>24</v>
      </c>
      <c r="H164" s="25">
        <v>1149.96</v>
      </c>
      <c r="I164" s="26">
        <v>0</v>
      </c>
    </row>
    <row r="165" spans="2:9" ht="19.5" customHeight="1">
      <c r="B165" s="50" t="s">
        <v>233</v>
      </c>
      <c r="C165" s="33" t="s">
        <v>29</v>
      </c>
      <c r="D165" s="24" t="s">
        <v>30</v>
      </c>
      <c r="E165" s="24" t="s">
        <v>189</v>
      </c>
      <c r="F165" s="26">
        <v>0</v>
      </c>
      <c r="G165" s="34" t="s">
        <v>24</v>
      </c>
      <c r="H165" s="25">
        <v>1149.96</v>
      </c>
      <c r="I165" s="26">
        <v>0</v>
      </c>
    </row>
    <row r="166" spans="3:9" ht="19.5" customHeight="1">
      <c r="C166" s="33" t="s">
        <v>216</v>
      </c>
      <c r="D166" s="24" t="s">
        <v>217</v>
      </c>
      <c r="E166" s="24" t="s">
        <v>189</v>
      </c>
      <c r="F166" s="26">
        <v>0</v>
      </c>
      <c r="G166" s="34" t="s">
        <v>24</v>
      </c>
      <c r="H166" s="25">
        <v>1149.96</v>
      </c>
      <c r="I166" s="26">
        <v>0</v>
      </c>
    </row>
    <row r="167" spans="1:9" ht="19.5" customHeight="1">
      <c r="A167" s="50" t="s">
        <v>234</v>
      </c>
      <c r="B167" s="50"/>
      <c r="C167" s="24"/>
      <c r="D167" s="24"/>
      <c r="E167" s="24"/>
      <c r="F167" s="25">
        <v>0</v>
      </c>
      <c r="G167" s="25">
        <v>0</v>
      </c>
      <c r="H167" s="25">
        <v>5750</v>
      </c>
      <c r="I167" s="26">
        <v>0</v>
      </c>
    </row>
    <row r="168" spans="1:9" s="27" customFormat="1" ht="19.5" customHeight="1">
      <c r="A168" s="49"/>
      <c r="B168" s="58" t="s">
        <v>233</v>
      </c>
      <c r="C168" s="29" t="s">
        <v>53</v>
      </c>
      <c r="D168" s="28" t="s">
        <v>54</v>
      </c>
      <c r="E168" s="28" t="s">
        <v>189</v>
      </c>
      <c r="F168" s="30">
        <v>0</v>
      </c>
      <c r="G168" s="31" t="s">
        <v>24</v>
      </c>
      <c r="H168" s="32">
        <v>5750</v>
      </c>
      <c r="I168" s="30">
        <v>0</v>
      </c>
    </row>
    <row r="169" spans="2:9" ht="19.5" customHeight="1">
      <c r="B169" s="50" t="s">
        <v>233</v>
      </c>
      <c r="C169" s="33" t="s">
        <v>55</v>
      </c>
      <c r="D169" s="24" t="s">
        <v>56</v>
      </c>
      <c r="E169" s="24" t="s">
        <v>189</v>
      </c>
      <c r="F169" s="26">
        <v>0</v>
      </c>
      <c r="G169" s="34" t="s">
        <v>24</v>
      </c>
      <c r="H169" s="25">
        <v>5750</v>
      </c>
      <c r="I169" s="26">
        <v>0</v>
      </c>
    </row>
    <row r="170" spans="2:9" ht="19.5" customHeight="1">
      <c r="B170" s="50" t="s">
        <v>233</v>
      </c>
      <c r="C170" s="33" t="s">
        <v>235</v>
      </c>
      <c r="D170" s="24" t="s">
        <v>236</v>
      </c>
      <c r="E170" s="24" t="s">
        <v>189</v>
      </c>
      <c r="F170" s="26">
        <v>0</v>
      </c>
      <c r="G170" s="34" t="s">
        <v>24</v>
      </c>
      <c r="H170" s="25">
        <v>5750</v>
      </c>
      <c r="I170" s="26">
        <v>0</v>
      </c>
    </row>
    <row r="171" spans="2:9" ht="19.5" customHeight="1">
      <c r="B171" s="50" t="s">
        <v>233</v>
      </c>
      <c r="C171" s="33" t="s">
        <v>237</v>
      </c>
      <c r="D171" s="24" t="s">
        <v>238</v>
      </c>
      <c r="E171" s="24" t="s">
        <v>189</v>
      </c>
      <c r="F171" s="26">
        <v>0</v>
      </c>
      <c r="G171" s="34" t="s">
        <v>24</v>
      </c>
      <c r="H171" s="25">
        <v>5750</v>
      </c>
      <c r="I171" s="26">
        <v>0</v>
      </c>
    </row>
    <row r="172" spans="1:9" ht="19.5" customHeight="1">
      <c r="A172" s="50" t="s">
        <v>197</v>
      </c>
      <c r="B172" s="50"/>
      <c r="C172" s="24"/>
      <c r="D172" s="24"/>
      <c r="E172" s="24"/>
      <c r="F172" s="25">
        <v>3000</v>
      </c>
      <c r="G172" s="25">
        <v>3000</v>
      </c>
      <c r="H172" s="25">
        <v>217.85</v>
      </c>
      <c r="I172" s="26">
        <v>7.261666666666668</v>
      </c>
    </row>
    <row r="173" spans="1:9" s="27" customFormat="1" ht="19.5" customHeight="1">
      <c r="A173" s="49"/>
      <c r="B173" s="58" t="s">
        <v>233</v>
      </c>
      <c r="C173" s="29" t="s">
        <v>21</v>
      </c>
      <c r="D173" s="28" t="s">
        <v>22</v>
      </c>
      <c r="E173" s="28" t="s">
        <v>189</v>
      </c>
      <c r="F173" s="30">
        <v>3000</v>
      </c>
      <c r="G173" s="31" t="s">
        <v>24</v>
      </c>
      <c r="H173" s="32">
        <v>217.85</v>
      </c>
      <c r="I173" s="30">
        <v>7.26</v>
      </c>
    </row>
    <row r="174" spans="2:9" ht="19.5" customHeight="1">
      <c r="B174" s="50" t="s">
        <v>233</v>
      </c>
      <c r="C174" s="33" t="s">
        <v>26</v>
      </c>
      <c r="D174" s="24" t="s">
        <v>27</v>
      </c>
      <c r="E174" s="24" t="s">
        <v>189</v>
      </c>
      <c r="F174" s="26">
        <v>3000</v>
      </c>
      <c r="G174" s="34" t="s">
        <v>24</v>
      </c>
      <c r="H174" s="25">
        <v>217.85</v>
      </c>
      <c r="I174" s="26">
        <v>7.26</v>
      </c>
    </row>
    <row r="175" spans="2:9" ht="19.5" customHeight="1">
      <c r="B175" s="50" t="s">
        <v>233</v>
      </c>
      <c r="C175" s="33" t="s">
        <v>29</v>
      </c>
      <c r="D175" s="24" t="s">
        <v>30</v>
      </c>
      <c r="E175" s="24" t="s">
        <v>189</v>
      </c>
      <c r="F175" s="26">
        <v>3000</v>
      </c>
      <c r="G175" s="34" t="s">
        <v>24</v>
      </c>
      <c r="H175" s="25">
        <v>217.85</v>
      </c>
      <c r="I175" s="26">
        <v>7.26</v>
      </c>
    </row>
    <row r="176" spans="2:9" ht="19.5" customHeight="1">
      <c r="B176" s="50" t="s">
        <v>233</v>
      </c>
      <c r="C176" s="33" t="s">
        <v>32</v>
      </c>
      <c r="D176" s="24" t="s">
        <v>33</v>
      </c>
      <c r="E176" s="24" t="s">
        <v>189</v>
      </c>
      <c r="F176" s="26">
        <v>3000</v>
      </c>
      <c r="G176" s="34" t="s">
        <v>24</v>
      </c>
      <c r="H176" s="25">
        <v>217.85</v>
      </c>
      <c r="I176" s="26">
        <v>7.26</v>
      </c>
    </row>
    <row r="177" spans="1:9" s="23" customFormat="1" ht="19.5" customHeight="1">
      <c r="A177" s="47" t="s">
        <v>239</v>
      </c>
      <c r="B177" s="47"/>
      <c r="C177" s="20"/>
      <c r="D177" s="20"/>
      <c r="E177" s="20"/>
      <c r="F177" s="21">
        <v>155000</v>
      </c>
      <c r="G177" s="21">
        <v>155000</v>
      </c>
      <c r="H177" s="22">
        <v>110644.18</v>
      </c>
      <c r="I177" s="21">
        <v>71.38334193548387</v>
      </c>
    </row>
    <row r="178" spans="1:9" ht="19.5" customHeight="1">
      <c r="A178" s="50" t="s">
        <v>197</v>
      </c>
      <c r="B178" s="50"/>
      <c r="C178" s="24"/>
      <c r="D178" s="24"/>
      <c r="E178" s="24"/>
      <c r="F178" s="25">
        <v>155000</v>
      </c>
      <c r="G178" s="25">
        <v>155000</v>
      </c>
      <c r="H178" s="25">
        <v>110644.18</v>
      </c>
      <c r="I178" s="26">
        <v>71.38334193548387</v>
      </c>
    </row>
    <row r="179" spans="1:9" s="27" customFormat="1" ht="19.5" customHeight="1">
      <c r="A179" s="49"/>
      <c r="B179" s="58" t="s">
        <v>240</v>
      </c>
      <c r="C179" s="29" t="s">
        <v>21</v>
      </c>
      <c r="D179" s="28" t="s">
        <v>22</v>
      </c>
      <c r="E179" s="28" t="s">
        <v>189</v>
      </c>
      <c r="F179" s="30">
        <v>6000</v>
      </c>
      <c r="G179" s="31" t="s">
        <v>24</v>
      </c>
      <c r="H179" s="32">
        <v>3480.38</v>
      </c>
      <c r="I179" s="30">
        <v>58.01</v>
      </c>
    </row>
    <row r="180" spans="2:9" ht="19.5" customHeight="1">
      <c r="B180" s="50" t="s">
        <v>240</v>
      </c>
      <c r="C180" s="33" t="s">
        <v>26</v>
      </c>
      <c r="D180" s="24" t="s">
        <v>27</v>
      </c>
      <c r="E180" s="24" t="s">
        <v>189</v>
      </c>
      <c r="F180" s="26">
        <v>6000</v>
      </c>
      <c r="G180" s="34" t="s">
        <v>24</v>
      </c>
      <c r="H180" s="25">
        <v>3480.38</v>
      </c>
      <c r="I180" s="26">
        <v>58.01</v>
      </c>
    </row>
    <row r="181" spans="2:9" ht="19.5" customHeight="1">
      <c r="B181" s="50" t="s">
        <v>240</v>
      </c>
      <c r="C181" s="33" t="s">
        <v>29</v>
      </c>
      <c r="D181" s="24" t="s">
        <v>30</v>
      </c>
      <c r="E181" s="24" t="s">
        <v>189</v>
      </c>
      <c r="F181" s="26">
        <v>6000</v>
      </c>
      <c r="G181" s="34" t="s">
        <v>24</v>
      </c>
      <c r="H181" s="25">
        <v>3480.38</v>
      </c>
      <c r="I181" s="26">
        <v>58.01</v>
      </c>
    </row>
    <row r="182" spans="2:9" ht="19.5" customHeight="1">
      <c r="B182" s="50" t="s">
        <v>240</v>
      </c>
      <c r="C182" s="33" t="s">
        <v>137</v>
      </c>
      <c r="D182" s="24" t="s">
        <v>138</v>
      </c>
      <c r="E182" s="24" t="s">
        <v>189</v>
      </c>
      <c r="F182" s="26">
        <v>6000</v>
      </c>
      <c r="G182" s="34" t="s">
        <v>24</v>
      </c>
      <c r="H182" s="25">
        <v>3480.38</v>
      </c>
      <c r="I182" s="26">
        <v>58.01</v>
      </c>
    </row>
    <row r="183" spans="2:9" ht="19.5" customHeight="1">
      <c r="B183" s="50" t="s">
        <v>241</v>
      </c>
      <c r="C183" s="33" t="s">
        <v>53</v>
      </c>
      <c r="D183" s="24" t="s">
        <v>54</v>
      </c>
      <c r="E183" s="24" t="s">
        <v>189</v>
      </c>
      <c r="F183" s="26">
        <v>149000</v>
      </c>
      <c r="G183" s="34" t="s">
        <v>24</v>
      </c>
      <c r="H183" s="25">
        <v>107163.8</v>
      </c>
      <c r="I183" s="26">
        <v>71.92</v>
      </c>
    </row>
    <row r="184" spans="2:9" ht="19.5" customHeight="1">
      <c r="B184" s="50" t="s">
        <v>241</v>
      </c>
      <c r="C184" s="33" t="s">
        <v>55</v>
      </c>
      <c r="D184" s="24" t="s">
        <v>56</v>
      </c>
      <c r="E184" s="24" t="s">
        <v>189</v>
      </c>
      <c r="F184" s="26">
        <v>149000</v>
      </c>
      <c r="G184" s="34" t="s">
        <v>24</v>
      </c>
      <c r="H184" s="25">
        <v>107163.8</v>
      </c>
      <c r="I184" s="26">
        <v>71.92</v>
      </c>
    </row>
    <row r="185" spans="2:9" ht="19.5" customHeight="1">
      <c r="B185" s="50" t="s">
        <v>242</v>
      </c>
      <c r="C185" s="33" t="s">
        <v>57</v>
      </c>
      <c r="D185" s="24" t="s">
        <v>58</v>
      </c>
      <c r="E185" s="24" t="s">
        <v>189</v>
      </c>
      <c r="F185" s="26">
        <v>144000</v>
      </c>
      <c r="G185" s="34" t="s">
        <v>24</v>
      </c>
      <c r="H185" s="25">
        <v>106244</v>
      </c>
      <c r="I185" s="26">
        <v>73.78</v>
      </c>
    </row>
    <row r="186" spans="2:9" ht="19.5" customHeight="1">
      <c r="B186" s="50" t="s">
        <v>243</v>
      </c>
      <c r="C186" s="33" t="s">
        <v>59</v>
      </c>
      <c r="D186" s="24" t="s">
        <v>60</v>
      </c>
      <c r="E186" s="24" t="s">
        <v>189</v>
      </c>
      <c r="F186" s="26">
        <v>10000</v>
      </c>
      <c r="G186" s="34" t="s">
        <v>24</v>
      </c>
      <c r="H186" s="25">
        <v>375</v>
      </c>
      <c r="I186" s="26">
        <v>3.75</v>
      </c>
    </row>
    <row r="187" spans="2:9" ht="19.5" customHeight="1">
      <c r="B187" s="50" t="s">
        <v>244</v>
      </c>
      <c r="C187" s="33" t="s">
        <v>245</v>
      </c>
      <c r="D187" s="24" t="s">
        <v>246</v>
      </c>
      <c r="E187" s="24" t="s">
        <v>189</v>
      </c>
      <c r="F187" s="26">
        <v>1000</v>
      </c>
      <c r="G187" s="34" t="s">
        <v>24</v>
      </c>
      <c r="H187" s="25">
        <v>0</v>
      </c>
      <c r="I187" s="26">
        <v>0</v>
      </c>
    </row>
    <row r="188" spans="2:9" ht="19.5" customHeight="1">
      <c r="B188" s="50" t="s">
        <v>247</v>
      </c>
      <c r="C188" s="33" t="s">
        <v>248</v>
      </c>
      <c r="D188" s="24" t="s">
        <v>249</v>
      </c>
      <c r="E188" s="24" t="s">
        <v>189</v>
      </c>
      <c r="F188" s="26">
        <v>5000</v>
      </c>
      <c r="G188" s="34" t="s">
        <v>24</v>
      </c>
      <c r="H188" s="25">
        <v>0</v>
      </c>
      <c r="I188" s="26">
        <v>0</v>
      </c>
    </row>
    <row r="189" spans="2:9" ht="19.5" customHeight="1">
      <c r="B189" s="50" t="s">
        <v>250</v>
      </c>
      <c r="C189" s="33" t="s">
        <v>251</v>
      </c>
      <c r="D189" s="24" t="s">
        <v>252</v>
      </c>
      <c r="E189" s="24" t="s">
        <v>189</v>
      </c>
      <c r="F189" s="26">
        <v>3000</v>
      </c>
      <c r="G189" s="34" t="s">
        <v>24</v>
      </c>
      <c r="H189" s="25">
        <v>0</v>
      </c>
      <c r="I189" s="26">
        <v>0</v>
      </c>
    </row>
    <row r="190" spans="2:9" ht="19.5" customHeight="1">
      <c r="B190" s="50" t="s">
        <v>253</v>
      </c>
      <c r="C190" s="33" t="s">
        <v>254</v>
      </c>
      <c r="D190" s="24" t="s">
        <v>255</v>
      </c>
      <c r="E190" s="24" t="s">
        <v>189</v>
      </c>
      <c r="F190" s="26">
        <v>125000</v>
      </c>
      <c r="G190" s="34" t="s">
        <v>24</v>
      </c>
      <c r="H190" s="25">
        <v>105869</v>
      </c>
      <c r="I190" s="26">
        <v>84.7</v>
      </c>
    </row>
    <row r="191" spans="2:9" ht="19.5" customHeight="1">
      <c r="B191" s="50" t="s">
        <v>256</v>
      </c>
      <c r="C191" s="33" t="s">
        <v>257</v>
      </c>
      <c r="D191" s="24" t="s">
        <v>258</v>
      </c>
      <c r="E191" s="24" t="s">
        <v>189</v>
      </c>
      <c r="F191" s="26">
        <v>5000</v>
      </c>
      <c r="G191" s="34" t="s">
        <v>24</v>
      </c>
      <c r="H191" s="25">
        <v>919.8</v>
      </c>
      <c r="I191" s="26">
        <v>18.4</v>
      </c>
    </row>
    <row r="192" spans="2:9" ht="19.5" customHeight="1">
      <c r="B192" s="50" t="s">
        <v>256</v>
      </c>
      <c r="C192" s="33" t="s">
        <v>259</v>
      </c>
      <c r="D192" s="24" t="s">
        <v>260</v>
      </c>
      <c r="E192" s="24" t="s">
        <v>189</v>
      </c>
      <c r="F192" s="26">
        <v>5000</v>
      </c>
      <c r="G192" s="34" t="s">
        <v>24</v>
      </c>
      <c r="H192" s="25">
        <v>919.8</v>
      </c>
      <c r="I192" s="26">
        <v>18.4</v>
      </c>
    </row>
    <row r="193" spans="1:9" s="13" customFormat="1" ht="19.5" customHeight="1">
      <c r="A193" s="45" t="s">
        <v>261</v>
      </c>
      <c r="B193" s="45"/>
      <c r="C193" s="10"/>
      <c r="D193" s="10"/>
      <c r="E193" s="10"/>
      <c r="F193" s="11">
        <v>505000</v>
      </c>
      <c r="G193" s="11">
        <v>505000</v>
      </c>
      <c r="H193" s="12">
        <v>156522.29</v>
      </c>
      <c r="I193" s="11">
        <v>30.994512871287128</v>
      </c>
    </row>
    <row r="194" spans="1:9" s="13" customFormat="1" ht="19.5" customHeight="1">
      <c r="A194" s="45"/>
      <c r="B194" s="54" t="s">
        <v>19</v>
      </c>
      <c r="C194" s="14"/>
      <c r="D194" s="14"/>
      <c r="E194" s="14"/>
      <c r="F194" s="15">
        <f>SUM(F197)</f>
        <v>505000</v>
      </c>
      <c r="G194" s="15">
        <f>SUM(G197)</f>
        <v>505000</v>
      </c>
      <c r="H194" s="15">
        <f>SUM(H197)</f>
        <v>156522.29</v>
      </c>
      <c r="I194" s="15">
        <f>H194/G194*100</f>
        <v>30.994512871287128</v>
      </c>
    </row>
    <row r="195" spans="1:9" s="16" customFormat="1" ht="19.5" customHeight="1">
      <c r="A195" s="46"/>
      <c r="B195" s="57" t="s">
        <v>262</v>
      </c>
      <c r="C195" s="17"/>
      <c r="D195" s="17"/>
      <c r="E195" s="17"/>
      <c r="F195" s="18">
        <v>505000</v>
      </c>
      <c r="G195" s="18">
        <v>505000</v>
      </c>
      <c r="H195" s="19">
        <v>156522.29</v>
      </c>
      <c r="I195" s="18">
        <v>30.994512871287128</v>
      </c>
    </row>
    <row r="196" spans="1:9" s="23" customFormat="1" ht="19.5" customHeight="1">
      <c r="A196" s="47" t="s">
        <v>263</v>
      </c>
      <c r="B196" s="47"/>
      <c r="C196" s="20"/>
      <c r="D196" s="20"/>
      <c r="E196" s="20"/>
      <c r="F196" s="21">
        <v>505000</v>
      </c>
      <c r="G196" s="21">
        <v>505000</v>
      </c>
      <c r="H196" s="22">
        <v>156522.29</v>
      </c>
      <c r="I196" s="21">
        <v>30.994512871287128</v>
      </c>
    </row>
    <row r="197" spans="1:9" ht="19.5" customHeight="1">
      <c r="A197" s="53" t="s">
        <v>19</v>
      </c>
      <c r="B197" s="50"/>
      <c r="C197" s="24"/>
      <c r="D197" s="24"/>
      <c r="E197" s="24"/>
      <c r="F197" s="25">
        <v>505000</v>
      </c>
      <c r="G197" s="25">
        <v>505000</v>
      </c>
      <c r="H197" s="25">
        <v>156522.29</v>
      </c>
      <c r="I197" s="26">
        <v>30.994512871287128</v>
      </c>
    </row>
    <row r="198" spans="1:9" s="27" customFormat="1" ht="19.5" customHeight="1">
      <c r="A198" s="49"/>
      <c r="B198" s="58" t="s">
        <v>264</v>
      </c>
      <c r="C198" s="29" t="s">
        <v>21</v>
      </c>
      <c r="D198" s="28" t="s">
        <v>22</v>
      </c>
      <c r="E198" s="28" t="s">
        <v>189</v>
      </c>
      <c r="F198" s="30">
        <v>505000</v>
      </c>
      <c r="G198" s="31" t="s">
        <v>24</v>
      </c>
      <c r="H198" s="32">
        <v>156522.29</v>
      </c>
      <c r="I198" s="30">
        <v>30.99</v>
      </c>
    </row>
    <row r="199" spans="2:9" ht="19.5" customHeight="1">
      <c r="B199" s="50" t="s">
        <v>265</v>
      </c>
      <c r="C199" s="33" t="s">
        <v>266</v>
      </c>
      <c r="D199" s="24" t="s">
        <v>267</v>
      </c>
      <c r="E199" s="24" t="s">
        <v>189</v>
      </c>
      <c r="F199" s="26">
        <v>333000</v>
      </c>
      <c r="G199" s="34" t="s">
        <v>24</v>
      </c>
      <c r="H199" s="25">
        <v>156165.78</v>
      </c>
      <c r="I199" s="26">
        <v>46.9</v>
      </c>
    </row>
    <row r="200" spans="2:9" ht="19.5" customHeight="1">
      <c r="B200" s="50" t="s">
        <v>268</v>
      </c>
      <c r="C200" s="33" t="s">
        <v>269</v>
      </c>
      <c r="D200" s="24" t="s">
        <v>270</v>
      </c>
      <c r="E200" s="24" t="s">
        <v>189</v>
      </c>
      <c r="F200" s="26">
        <v>330000</v>
      </c>
      <c r="G200" s="34" t="s">
        <v>24</v>
      </c>
      <c r="H200" s="25">
        <v>154272.65</v>
      </c>
      <c r="I200" s="26">
        <v>46.75</v>
      </c>
    </row>
    <row r="201" spans="2:9" ht="19.5" customHeight="1">
      <c r="B201" s="50" t="s">
        <v>268</v>
      </c>
      <c r="C201" s="33" t="s">
        <v>271</v>
      </c>
      <c r="D201" s="24" t="s">
        <v>272</v>
      </c>
      <c r="E201" s="24" t="s">
        <v>189</v>
      </c>
      <c r="F201" s="26">
        <v>330000</v>
      </c>
      <c r="G201" s="34" t="s">
        <v>24</v>
      </c>
      <c r="H201" s="25">
        <v>154272.65</v>
      </c>
      <c r="I201" s="26">
        <v>46.75</v>
      </c>
    </row>
    <row r="202" spans="2:9" ht="19.5" customHeight="1">
      <c r="B202" s="50" t="s">
        <v>273</v>
      </c>
      <c r="C202" s="33" t="s">
        <v>274</v>
      </c>
      <c r="D202" s="24" t="s">
        <v>275</v>
      </c>
      <c r="E202" s="24" t="s">
        <v>189</v>
      </c>
      <c r="F202" s="26">
        <v>3000</v>
      </c>
      <c r="G202" s="34" t="s">
        <v>24</v>
      </c>
      <c r="H202" s="25">
        <v>1893.13</v>
      </c>
      <c r="I202" s="26">
        <v>63.1</v>
      </c>
    </row>
    <row r="203" spans="2:9" ht="19.5" customHeight="1">
      <c r="B203" s="50" t="s">
        <v>276</v>
      </c>
      <c r="C203" s="33" t="s">
        <v>277</v>
      </c>
      <c r="D203" s="4" t="s">
        <v>278</v>
      </c>
      <c r="E203" s="24" t="s">
        <v>189</v>
      </c>
      <c r="F203" s="26">
        <v>3000</v>
      </c>
      <c r="G203" s="34" t="s">
        <v>24</v>
      </c>
      <c r="H203" s="25">
        <v>1893.13</v>
      </c>
      <c r="I203" s="26">
        <v>63.1</v>
      </c>
    </row>
    <row r="204" spans="2:9" ht="19.5" customHeight="1">
      <c r="B204" s="50" t="s">
        <v>279</v>
      </c>
      <c r="C204" s="33" t="s">
        <v>280</v>
      </c>
      <c r="D204" s="4" t="s">
        <v>281</v>
      </c>
      <c r="E204" s="24" t="s">
        <v>189</v>
      </c>
      <c r="F204" s="26">
        <v>172000</v>
      </c>
      <c r="G204" s="34" t="s">
        <v>24</v>
      </c>
      <c r="H204" s="25">
        <v>356.51</v>
      </c>
      <c r="I204" s="26">
        <v>0.21</v>
      </c>
    </row>
    <row r="205" spans="2:9" ht="19.5" customHeight="1">
      <c r="B205" s="50" t="s">
        <v>279</v>
      </c>
      <c r="C205" s="33" t="s">
        <v>282</v>
      </c>
      <c r="D205" s="24" t="s">
        <v>283</v>
      </c>
      <c r="E205" s="24" t="s">
        <v>189</v>
      </c>
      <c r="F205" s="26">
        <v>172000</v>
      </c>
      <c r="G205" s="34" t="s">
        <v>24</v>
      </c>
      <c r="H205" s="25">
        <v>356.51</v>
      </c>
      <c r="I205" s="26">
        <v>0.21</v>
      </c>
    </row>
    <row r="206" spans="2:9" ht="19.5" customHeight="1">
      <c r="B206" s="50" t="s">
        <v>279</v>
      </c>
      <c r="C206" s="33" t="s">
        <v>284</v>
      </c>
      <c r="D206" s="24" t="s">
        <v>285</v>
      </c>
      <c r="E206" s="24" t="s">
        <v>189</v>
      </c>
      <c r="F206" s="26">
        <v>172000</v>
      </c>
      <c r="G206" s="34" t="s">
        <v>24</v>
      </c>
      <c r="H206" s="25">
        <v>356.51</v>
      </c>
      <c r="I206" s="26">
        <v>0.21</v>
      </c>
    </row>
    <row r="207" spans="1:9" s="13" customFormat="1" ht="19.5" customHeight="1">
      <c r="A207" s="45" t="s">
        <v>286</v>
      </c>
      <c r="B207" s="45"/>
      <c r="C207" s="10"/>
      <c r="D207" s="10"/>
      <c r="E207" s="10"/>
      <c r="F207" s="11">
        <v>1652000</v>
      </c>
      <c r="G207" s="11">
        <v>1652000</v>
      </c>
      <c r="H207" s="12">
        <v>505569.42</v>
      </c>
      <c r="I207" s="11">
        <v>30.603475786924935</v>
      </c>
    </row>
    <row r="208" spans="1:9" s="13" customFormat="1" ht="19.5" customHeight="1">
      <c r="A208" s="45"/>
      <c r="B208" s="54" t="s">
        <v>19</v>
      </c>
      <c r="C208" s="14"/>
      <c r="D208" s="14"/>
      <c r="E208" s="14"/>
      <c r="F208" s="15">
        <f>SUM(F213+F223)</f>
        <v>1152000</v>
      </c>
      <c r="G208" s="15">
        <f>SUM(G213+G223)</f>
        <v>1152000</v>
      </c>
      <c r="H208" s="15">
        <f>SUM(H213+H223)</f>
        <v>503793.23</v>
      </c>
      <c r="I208" s="15">
        <f>H208/G208*100</f>
        <v>43.73205121527778</v>
      </c>
    </row>
    <row r="209" spans="1:9" s="13" customFormat="1" ht="19.5" customHeight="1">
      <c r="A209" s="45"/>
      <c r="B209" s="54" t="s">
        <v>231</v>
      </c>
      <c r="C209" s="14"/>
      <c r="D209" s="14"/>
      <c r="E209" s="14"/>
      <c r="F209" s="15">
        <f>SUM(F237)</f>
        <v>500000</v>
      </c>
      <c r="G209" s="15">
        <f>SUM(G237)</f>
        <v>500000</v>
      </c>
      <c r="H209" s="15">
        <f>SUM(H237)</f>
        <v>0</v>
      </c>
      <c r="I209" s="15">
        <f>H209/G209*100</f>
        <v>0</v>
      </c>
    </row>
    <row r="210" spans="1:9" s="13" customFormat="1" ht="19.5" customHeight="1">
      <c r="A210" s="45"/>
      <c r="B210" s="54" t="s">
        <v>304</v>
      </c>
      <c r="C210" s="14"/>
      <c r="D210" s="14"/>
      <c r="E210" s="14"/>
      <c r="F210" s="15">
        <f>SUM(F242)</f>
        <v>0</v>
      </c>
      <c r="G210" s="15">
        <f>SUM(G242)</f>
        <v>0</v>
      </c>
      <c r="H210" s="15">
        <f>SUM(H242)</f>
        <v>1776.19</v>
      </c>
      <c r="I210" s="15">
        <v>0</v>
      </c>
    </row>
    <row r="211" spans="1:9" s="16" customFormat="1" ht="19.5" customHeight="1">
      <c r="A211" s="46"/>
      <c r="B211" s="57" t="s">
        <v>287</v>
      </c>
      <c r="C211" s="17"/>
      <c r="D211" s="17"/>
      <c r="E211" s="17"/>
      <c r="F211" s="18">
        <v>1652000</v>
      </c>
      <c r="G211" s="18">
        <v>1652000</v>
      </c>
      <c r="H211" s="19">
        <v>505569.42</v>
      </c>
      <c r="I211" s="18">
        <v>30.603475786924935</v>
      </c>
    </row>
    <row r="212" spans="1:9" s="23" customFormat="1" ht="19.5" customHeight="1">
      <c r="A212" s="47" t="s">
        <v>288</v>
      </c>
      <c r="B212" s="47"/>
      <c r="C212" s="20"/>
      <c r="D212" s="20"/>
      <c r="E212" s="20"/>
      <c r="F212" s="21">
        <v>902000</v>
      </c>
      <c r="G212" s="21">
        <v>902000</v>
      </c>
      <c r="H212" s="22">
        <v>503793.23</v>
      </c>
      <c r="I212" s="21">
        <v>55.85290798226164</v>
      </c>
    </row>
    <row r="213" spans="1:9" ht="19.5" customHeight="1">
      <c r="A213" s="50" t="s">
        <v>19</v>
      </c>
      <c r="B213" s="50"/>
      <c r="C213" s="24"/>
      <c r="D213" s="24"/>
      <c r="E213" s="24"/>
      <c r="F213" s="25">
        <v>902000</v>
      </c>
      <c r="G213" s="25">
        <v>902000</v>
      </c>
      <c r="H213" s="25">
        <v>503793.23</v>
      </c>
      <c r="I213" s="26">
        <v>55.85290798226164</v>
      </c>
    </row>
    <row r="214" spans="1:9" s="27" customFormat="1" ht="19.5" customHeight="1">
      <c r="A214" s="49"/>
      <c r="B214" s="58" t="s">
        <v>289</v>
      </c>
      <c r="C214" s="29" t="s">
        <v>21</v>
      </c>
      <c r="D214" s="28" t="s">
        <v>22</v>
      </c>
      <c r="E214" s="28" t="s">
        <v>189</v>
      </c>
      <c r="F214" s="30">
        <v>902000</v>
      </c>
      <c r="G214" s="31" t="s">
        <v>24</v>
      </c>
      <c r="H214" s="32">
        <v>503793.23</v>
      </c>
      <c r="I214" s="30">
        <v>55.85</v>
      </c>
    </row>
    <row r="215" spans="2:9" ht="19.5" customHeight="1">
      <c r="B215" s="50" t="s">
        <v>290</v>
      </c>
      <c r="C215" s="33" t="s">
        <v>266</v>
      </c>
      <c r="D215" s="24" t="s">
        <v>267</v>
      </c>
      <c r="E215" s="24" t="s">
        <v>189</v>
      </c>
      <c r="F215" s="26">
        <v>120000</v>
      </c>
      <c r="G215" s="34" t="s">
        <v>24</v>
      </c>
      <c r="H215" s="25">
        <v>55780</v>
      </c>
      <c r="I215" s="26">
        <v>46.48</v>
      </c>
    </row>
    <row r="216" spans="2:9" ht="19.5" customHeight="1">
      <c r="B216" s="50" t="s">
        <v>290</v>
      </c>
      <c r="C216" s="33" t="s">
        <v>274</v>
      </c>
      <c r="D216" s="24" t="s">
        <v>275</v>
      </c>
      <c r="E216" s="24" t="s">
        <v>189</v>
      </c>
      <c r="F216" s="26">
        <v>120000</v>
      </c>
      <c r="G216" s="34" t="s">
        <v>24</v>
      </c>
      <c r="H216" s="25">
        <v>55780</v>
      </c>
      <c r="I216" s="26">
        <v>46.48</v>
      </c>
    </row>
    <row r="217" spans="2:9" ht="19.5" customHeight="1">
      <c r="B217" s="50" t="s">
        <v>290</v>
      </c>
      <c r="C217" s="33" t="s">
        <v>277</v>
      </c>
      <c r="D217" s="4" t="s">
        <v>278</v>
      </c>
      <c r="E217" s="24" t="s">
        <v>189</v>
      </c>
      <c r="F217" s="26">
        <v>120000</v>
      </c>
      <c r="G217" s="34" t="s">
        <v>24</v>
      </c>
      <c r="H217" s="25">
        <v>55780</v>
      </c>
      <c r="I217" s="26">
        <v>46.48</v>
      </c>
    </row>
    <row r="218" spans="2:9" ht="19.5" customHeight="1">
      <c r="B218" s="50" t="s">
        <v>291</v>
      </c>
      <c r="C218" s="33" t="s">
        <v>280</v>
      </c>
      <c r="D218" s="4" t="s">
        <v>281</v>
      </c>
      <c r="E218" s="24" t="s">
        <v>189</v>
      </c>
      <c r="F218" s="26">
        <v>782000</v>
      </c>
      <c r="G218" s="34" t="s">
        <v>24</v>
      </c>
      <c r="H218" s="25">
        <v>448013.23</v>
      </c>
      <c r="I218" s="26">
        <v>57.29</v>
      </c>
    </row>
    <row r="219" spans="2:9" ht="19.5" customHeight="1">
      <c r="B219" s="50" t="s">
        <v>291</v>
      </c>
      <c r="C219" s="33" t="s">
        <v>282</v>
      </c>
      <c r="D219" s="24" t="s">
        <v>283</v>
      </c>
      <c r="E219" s="24" t="s">
        <v>189</v>
      </c>
      <c r="F219" s="26">
        <v>782000</v>
      </c>
      <c r="G219" s="34" t="s">
        <v>24</v>
      </c>
      <c r="H219" s="25">
        <v>448013.23</v>
      </c>
      <c r="I219" s="26">
        <v>57.29</v>
      </c>
    </row>
    <row r="220" spans="2:9" ht="19.5" customHeight="1">
      <c r="B220" s="50" t="s">
        <v>292</v>
      </c>
      <c r="C220" s="33" t="s">
        <v>284</v>
      </c>
      <c r="D220" s="24" t="s">
        <v>285</v>
      </c>
      <c r="E220" s="24" t="s">
        <v>189</v>
      </c>
      <c r="F220" s="26">
        <v>122000</v>
      </c>
      <c r="G220" s="34" t="s">
        <v>24</v>
      </c>
      <c r="H220" s="25">
        <v>76000</v>
      </c>
      <c r="I220" s="26">
        <v>62.3</v>
      </c>
    </row>
    <row r="221" spans="2:9" ht="19.5" customHeight="1">
      <c r="B221" s="50" t="s">
        <v>293</v>
      </c>
      <c r="C221" s="33" t="s">
        <v>294</v>
      </c>
      <c r="D221" s="24" t="s">
        <v>295</v>
      </c>
      <c r="E221" s="24" t="s">
        <v>189</v>
      </c>
      <c r="F221" s="26">
        <v>660000</v>
      </c>
      <c r="G221" s="34" t="s">
        <v>24</v>
      </c>
      <c r="H221" s="25">
        <v>372013.23</v>
      </c>
      <c r="I221" s="26">
        <v>56.37</v>
      </c>
    </row>
    <row r="222" spans="1:9" s="23" customFormat="1" ht="19.5" customHeight="1">
      <c r="A222" s="47" t="s">
        <v>296</v>
      </c>
      <c r="B222" s="47"/>
      <c r="C222" s="20"/>
      <c r="D222" s="20"/>
      <c r="E222" s="20"/>
      <c r="F222" s="21">
        <v>250000</v>
      </c>
      <c r="G222" s="21">
        <v>250000</v>
      </c>
      <c r="H222" s="22">
        <v>0</v>
      </c>
      <c r="I222" s="21">
        <v>0</v>
      </c>
    </row>
    <row r="223" spans="1:9" ht="19.5" customHeight="1">
      <c r="A223" s="53" t="s">
        <v>19</v>
      </c>
      <c r="B223" s="50"/>
      <c r="C223" s="24"/>
      <c r="D223" s="24"/>
      <c r="E223" s="24"/>
      <c r="F223" s="25">
        <v>250000</v>
      </c>
      <c r="G223" s="25">
        <v>250000</v>
      </c>
      <c r="H223" s="25">
        <v>0</v>
      </c>
      <c r="I223" s="26">
        <v>0</v>
      </c>
    </row>
    <row r="224" spans="1:9" s="27" customFormat="1" ht="19.5" customHeight="1">
      <c r="A224" s="49"/>
      <c r="B224" s="58" t="s">
        <v>297</v>
      </c>
      <c r="C224" s="29" t="s">
        <v>21</v>
      </c>
      <c r="D224" s="28" t="s">
        <v>22</v>
      </c>
      <c r="E224" s="28" t="s">
        <v>189</v>
      </c>
      <c r="F224" s="30">
        <v>110000</v>
      </c>
      <c r="G224" s="31" t="s">
        <v>24</v>
      </c>
      <c r="H224" s="32">
        <v>0</v>
      </c>
      <c r="I224" s="30">
        <v>0</v>
      </c>
    </row>
    <row r="225" spans="2:9" ht="19.5" customHeight="1">
      <c r="B225" s="50" t="s">
        <v>297</v>
      </c>
      <c r="C225" s="33" t="s">
        <v>26</v>
      </c>
      <c r="D225" s="24" t="s">
        <v>27</v>
      </c>
      <c r="E225" s="24" t="s">
        <v>189</v>
      </c>
      <c r="F225" s="26">
        <v>110000</v>
      </c>
      <c r="G225" s="34" t="s">
        <v>24</v>
      </c>
      <c r="H225" s="25">
        <v>0</v>
      </c>
      <c r="I225" s="26">
        <v>0</v>
      </c>
    </row>
    <row r="226" spans="2:9" ht="19.5" customHeight="1">
      <c r="B226" s="50" t="s">
        <v>297</v>
      </c>
      <c r="C226" s="33" t="s">
        <v>103</v>
      </c>
      <c r="D226" s="24" t="s">
        <v>104</v>
      </c>
      <c r="E226" s="24" t="s">
        <v>189</v>
      </c>
      <c r="F226" s="26">
        <v>30000</v>
      </c>
      <c r="G226" s="34" t="s">
        <v>24</v>
      </c>
      <c r="H226" s="25">
        <v>0</v>
      </c>
      <c r="I226" s="26">
        <v>0</v>
      </c>
    </row>
    <row r="227" spans="2:9" ht="19.5" customHeight="1">
      <c r="B227" s="50" t="s">
        <v>297</v>
      </c>
      <c r="C227" s="33" t="s">
        <v>105</v>
      </c>
      <c r="D227" s="24" t="s">
        <v>106</v>
      </c>
      <c r="E227" s="24" t="s">
        <v>189</v>
      </c>
      <c r="F227" s="26">
        <v>30000</v>
      </c>
      <c r="G227" s="34" t="s">
        <v>24</v>
      </c>
      <c r="H227" s="25">
        <v>0</v>
      </c>
      <c r="I227" s="26">
        <v>0</v>
      </c>
    </row>
    <row r="228" spans="2:9" ht="19.5" customHeight="1">
      <c r="B228" s="50" t="s">
        <v>297</v>
      </c>
      <c r="C228" s="33" t="s">
        <v>29</v>
      </c>
      <c r="D228" s="24" t="s">
        <v>30</v>
      </c>
      <c r="E228" s="24" t="s">
        <v>189</v>
      </c>
      <c r="F228" s="26">
        <v>80000</v>
      </c>
      <c r="G228" s="34" t="s">
        <v>24</v>
      </c>
      <c r="H228" s="25">
        <v>0</v>
      </c>
      <c r="I228" s="26">
        <v>0</v>
      </c>
    </row>
    <row r="229" spans="2:9" ht="19.5" customHeight="1">
      <c r="B229" s="50" t="s">
        <v>297</v>
      </c>
      <c r="C229" s="33" t="s">
        <v>131</v>
      </c>
      <c r="D229" s="24" t="s">
        <v>132</v>
      </c>
      <c r="E229" s="24" t="s">
        <v>189</v>
      </c>
      <c r="F229" s="26">
        <v>20000</v>
      </c>
      <c r="G229" s="34" t="s">
        <v>24</v>
      </c>
      <c r="H229" s="25">
        <v>0</v>
      </c>
      <c r="I229" s="26">
        <v>0</v>
      </c>
    </row>
    <row r="230" spans="2:9" ht="19.5" customHeight="1">
      <c r="B230" s="50" t="s">
        <v>297</v>
      </c>
      <c r="C230" s="33" t="s">
        <v>145</v>
      </c>
      <c r="D230" s="24" t="s">
        <v>146</v>
      </c>
      <c r="E230" s="24" t="s">
        <v>189</v>
      </c>
      <c r="F230" s="26">
        <v>60000</v>
      </c>
      <c r="G230" s="34" t="s">
        <v>24</v>
      </c>
      <c r="H230" s="25">
        <v>0</v>
      </c>
      <c r="I230" s="26">
        <v>0</v>
      </c>
    </row>
    <row r="231" spans="2:9" ht="19.5" customHeight="1">
      <c r="B231" s="50" t="s">
        <v>297</v>
      </c>
      <c r="C231" s="33" t="s">
        <v>53</v>
      </c>
      <c r="D231" s="24" t="s">
        <v>54</v>
      </c>
      <c r="E231" s="24" t="s">
        <v>189</v>
      </c>
      <c r="F231" s="26">
        <v>140000</v>
      </c>
      <c r="G231" s="34" t="s">
        <v>24</v>
      </c>
      <c r="H231" s="25">
        <v>0</v>
      </c>
      <c r="I231" s="26">
        <v>0</v>
      </c>
    </row>
    <row r="232" spans="2:9" ht="19.5" customHeight="1">
      <c r="B232" s="50" t="s">
        <v>297</v>
      </c>
      <c r="C232" s="33" t="s">
        <v>55</v>
      </c>
      <c r="D232" s="24" t="s">
        <v>56</v>
      </c>
      <c r="E232" s="24" t="s">
        <v>189</v>
      </c>
      <c r="F232" s="26">
        <v>140000</v>
      </c>
      <c r="G232" s="34" t="s">
        <v>24</v>
      </c>
      <c r="H232" s="25">
        <v>0</v>
      </c>
      <c r="I232" s="26">
        <v>0</v>
      </c>
    </row>
    <row r="233" spans="2:9" ht="19.5" customHeight="1">
      <c r="B233" s="50" t="s">
        <v>297</v>
      </c>
      <c r="C233" s="33" t="s">
        <v>57</v>
      </c>
      <c r="D233" s="24" t="s">
        <v>58</v>
      </c>
      <c r="E233" s="24" t="s">
        <v>189</v>
      </c>
      <c r="F233" s="26">
        <v>140000</v>
      </c>
      <c r="G233" s="34" t="s">
        <v>24</v>
      </c>
      <c r="H233" s="25">
        <v>0</v>
      </c>
      <c r="I233" s="26">
        <v>0</v>
      </c>
    </row>
    <row r="234" spans="2:9" ht="19.5" customHeight="1">
      <c r="B234" s="50" t="s">
        <v>297</v>
      </c>
      <c r="C234" s="33" t="s">
        <v>59</v>
      </c>
      <c r="D234" s="24" t="s">
        <v>60</v>
      </c>
      <c r="E234" s="24" t="s">
        <v>189</v>
      </c>
      <c r="F234" s="26">
        <v>60000</v>
      </c>
      <c r="G234" s="34" t="s">
        <v>24</v>
      </c>
      <c r="H234" s="25">
        <v>0</v>
      </c>
      <c r="I234" s="26">
        <v>0</v>
      </c>
    </row>
    <row r="235" spans="2:9" ht="19.5" customHeight="1">
      <c r="B235" s="50" t="s">
        <v>297</v>
      </c>
      <c r="C235" s="33" t="s">
        <v>251</v>
      </c>
      <c r="D235" s="24" t="s">
        <v>252</v>
      </c>
      <c r="E235" s="24" t="s">
        <v>189</v>
      </c>
      <c r="F235" s="26">
        <v>80000</v>
      </c>
      <c r="G235" s="34" t="s">
        <v>24</v>
      </c>
      <c r="H235" s="25">
        <v>0</v>
      </c>
      <c r="I235" s="26">
        <v>0</v>
      </c>
    </row>
    <row r="236" spans="1:9" s="23" customFormat="1" ht="19.5" customHeight="1">
      <c r="A236" s="47" t="s">
        <v>298</v>
      </c>
      <c r="B236" s="47"/>
      <c r="C236" s="20"/>
      <c r="D236" s="20"/>
      <c r="E236" s="20"/>
      <c r="F236" s="21">
        <v>500000</v>
      </c>
      <c r="G236" s="21">
        <v>500000</v>
      </c>
      <c r="H236" s="22">
        <v>1776.19</v>
      </c>
      <c r="I236" s="21">
        <v>0.355238</v>
      </c>
    </row>
    <row r="237" spans="1:9" ht="19.5" customHeight="1">
      <c r="A237" s="53" t="s">
        <v>231</v>
      </c>
      <c r="B237" s="50"/>
      <c r="C237" s="24"/>
      <c r="D237" s="24"/>
      <c r="E237" s="24"/>
      <c r="F237" s="25">
        <v>500000</v>
      </c>
      <c r="G237" s="25">
        <v>500000</v>
      </c>
      <c r="H237" s="25">
        <v>0</v>
      </c>
      <c r="I237" s="26">
        <v>0</v>
      </c>
    </row>
    <row r="238" spans="1:9" s="27" customFormat="1" ht="19.5" customHeight="1">
      <c r="A238" s="49"/>
      <c r="B238" s="58" t="s">
        <v>299</v>
      </c>
      <c r="C238" s="29" t="s">
        <v>53</v>
      </c>
      <c r="D238" s="28" t="s">
        <v>54</v>
      </c>
      <c r="E238" s="28" t="s">
        <v>189</v>
      </c>
      <c r="F238" s="30">
        <v>500000</v>
      </c>
      <c r="G238" s="31" t="s">
        <v>24</v>
      </c>
      <c r="H238" s="32">
        <v>0</v>
      </c>
      <c r="I238" s="30">
        <v>0</v>
      </c>
    </row>
    <row r="239" spans="2:9" ht="19.5" customHeight="1">
      <c r="B239" s="50" t="s">
        <v>299</v>
      </c>
      <c r="C239" s="33" t="s">
        <v>55</v>
      </c>
      <c r="D239" s="24" t="s">
        <v>56</v>
      </c>
      <c r="E239" s="24" t="s">
        <v>189</v>
      </c>
      <c r="F239" s="26">
        <v>500000</v>
      </c>
      <c r="G239" s="34" t="s">
        <v>24</v>
      </c>
      <c r="H239" s="25">
        <v>0</v>
      </c>
      <c r="I239" s="26">
        <v>0</v>
      </c>
    </row>
    <row r="240" spans="2:9" ht="19.5" customHeight="1">
      <c r="B240" s="50" t="s">
        <v>299</v>
      </c>
      <c r="C240" s="33" t="s">
        <v>300</v>
      </c>
      <c r="D240" s="24" t="s">
        <v>301</v>
      </c>
      <c r="E240" s="24" t="s">
        <v>189</v>
      </c>
      <c r="F240" s="26">
        <v>500000</v>
      </c>
      <c r="G240" s="34" t="s">
        <v>24</v>
      </c>
      <c r="H240" s="25">
        <v>0</v>
      </c>
      <c r="I240" s="26">
        <v>0</v>
      </c>
    </row>
    <row r="241" spans="2:9" ht="19.5" customHeight="1">
      <c r="B241" s="50" t="s">
        <v>299</v>
      </c>
      <c r="C241" s="33" t="s">
        <v>302</v>
      </c>
      <c r="D241" s="24" t="s">
        <v>303</v>
      </c>
      <c r="E241" s="24" t="s">
        <v>189</v>
      </c>
      <c r="F241" s="26">
        <v>500000</v>
      </c>
      <c r="G241" s="34" t="s">
        <v>24</v>
      </c>
      <c r="H241" s="25">
        <v>0</v>
      </c>
      <c r="I241" s="26">
        <v>0</v>
      </c>
    </row>
    <row r="242" spans="1:9" ht="19.5" customHeight="1">
      <c r="A242" s="53" t="s">
        <v>304</v>
      </c>
      <c r="B242" s="50"/>
      <c r="C242" s="24"/>
      <c r="D242" s="24"/>
      <c r="E242" s="24"/>
      <c r="F242" s="25">
        <v>0</v>
      </c>
      <c r="G242" s="25">
        <v>0</v>
      </c>
      <c r="H242" s="25">
        <v>1776.19</v>
      </c>
      <c r="I242" s="26">
        <v>0</v>
      </c>
    </row>
    <row r="243" spans="1:9" s="27" customFormat="1" ht="19.5" customHeight="1">
      <c r="A243" s="49"/>
      <c r="B243" s="58" t="s">
        <v>299</v>
      </c>
      <c r="C243" s="29" t="s">
        <v>53</v>
      </c>
      <c r="D243" s="28" t="s">
        <v>54</v>
      </c>
      <c r="E243" s="28" t="s">
        <v>189</v>
      </c>
      <c r="F243" s="30">
        <v>0</v>
      </c>
      <c r="G243" s="31" t="s">
        <v>24</v>
      </c>
      <c r="H243" s="32">
        <v>1776.19</v>
      </c>
      <c r="I243" s="30">
        <v>0</v>
      </c>
    </row>
    <row r="244" spans="2:9" ht="19.5" customHeight="1">
      <c r="B244" s="50" t="s">
        <v>299</v>
      </c>
      <c r="C244" s="33" t="s">
        <v>55</v>
      </c>
      <c r="D244" s="24" t="s">
        <v>56</v>
      </c>
      <c r="E244" s="24" t="s">
        <v>189</v>
      </c>
      <c r="F244" s="26">
        <v>0</v>
      </c>
      <c r="G244" s="34" t="s">
        <v>24</v>
      </c>
      <c r="H244" s="25">
        <v>1776.19</v>
      </c>
      <c r="I244" s="26">
        <v>0</v>
      </c>
    </row>
    <row r="245" spans="2:9" ht="19.5" customHeight="1">
      <c r="B245" s="50" t="s">
        <v>299</v>
      </c>
      <c r="C245" s="33" t="s">
        <v>300</v>
      </c>
      <c r="D245" s="24" t="s">
        <v>301</v>
      </c>
      <c r="E245" s="24" t="s">
        <v>189</v>
      </c>
      <c r="F245" s="26">
        <v>0</v>
      </c>
      <c r="G245" s="34" t="s">
        <v>24</v>
      </c>
      <c r="H245" s="25">
        <v>1776.19</v>
      </c>
      <c r="I245" s="26">
        <v>0</v>
      </c>
    </row>
    <row r="246" spans="2:9" ht="19.5" customHeight="1">
      <c r="B246" s="50" t="s">
        <v>299</v>
      </c>
      <c r="C246" s="33" t="s">
        <v>302</v>
      </c>
      <c r="D246" s="24" t="s">
        <v>303</v>
      </c>
      <c r="E246" s="24" t="s">
        <v>189</v>
      </c>
      <c r="F246" s="26">
        <v>0</v>
      </c>
      <c r="G246" s="34" t="s">
        <v>24</v>
      </c>
      <c r="H246" s="25">
        <v>1776.19</v>
      </c>
      <c r="I246" s="26">
        <v>0</v>
      </c>
    </row>
    <row r="247" spans="1:9" s="13" customFormat="1" ht="19.5" customHeight="1">
      <c r="A247" s="45" t="s">
        <v>305</v>
      </c>
      <c r="B247" s="45"/>
      <c r="C247" s="10"/>
      <c r="D247" s="10"/>
      <c r="E247" s="10"/>
      <c r="F247" s="11">
        <v>342000</v>
      </c>
      <c r="G247" s="11">
        <v>342000</v>
      </c>
      <c r="H247" s="12">
        <v>187439</v>
      </c>
      <c r="I247" s="11">
        <v>54.80672514619883</v>
      </c>
    </row>
    <row r="248" spans="1:9" s="13" customFormat="1" ht="19.5" customHeight="1">
      <c r="A248" s="45"/>
      <c r="B248" s="54" t="s">
        <v>19</v>
      </c>
      <c r="C248" s="14"/>
      <c r="D248" s="14"/>
      <c r="E248" s="14"/>
      <c r="F248" s="15">
        <f>SUM(F251)</f>
        <v>342000</v>
      </c>
      <c r="G248" s="15">
        <f>SUM(G251)</f>
        <v>342000</v>
      </c>
      <c r="H248" s="15">
        <f>SUM(H251)</f>
        <v>187439</v>
      </c>
      <c r="I248" s="15">
        <f>H248/G248*100</f>
        <v>54.80672514619883</v>
      </c>
    </row>
    <row r="249" spans="1:9" s="16" customFormat="1" ht="19.5" customHeight="1">
      <c r="A249" s="46"/>
      <c r="B249" s="57" t="s">
        <v>287</v>
      </c>
      <c r="C249" s="17"/>
      <c r="D249" s="17"/>
      <c r="E249" s="17"/>
      <c r="F249" s="18">
        <v>342000</v>
      </c>
      <c r="G249" s="18">
        <v>342000</v>
      </c>
      <c r="H249" s="19">
        <v>187439</v>
      </c>
      <c r="I249" s="18">
        <v>54.80672514619883</v>
      </c>
    </row>
    <row r="250" spans="1:9" s="23" customFormat="1" ht="19.5" customHeight="1">
      <c r="A250" s="47" t="s">
        <v>296</v>
      </c>
      <c r="B250" s="47"/>
      <c r="C250" s="20"/>
      <c r="D250" s="20"/>
      <c r="E250" s="20"/>
      <c r="F250" s="21">
        <v>342000</v>
      </c>
      <c r="G250" s="21">
        <v>342000</v>
      </c>
      <c r="H250" s="22">
        <v>187439</v>
      </c>
      <c r="I250" s="21">
        <v>54.80672514619883</v>
      </c>
    </row>
    <row r="251" spans="1:9" ht="19.5" customHeight="1">
      <c r="A251" s="50" t="s">
        <v>19</v>
      </c>
      <c r="B251" s="50"/>
      <c r="C251" s="24"/>
      <c r="D251" s="24"/>
      <c r="E251" s="24"/>
      <c r="F251" s="25">
        <v>342000</v>
      </c>
      <c r="G251" s="25">
        <v>342000</v>
      </c>
      <c r="H251" s="25">
        <v>187439</v>
      </c>
      <c r="I251" s="26">
        <v>54.80672514619883</v>
      </c>
    </row>
    <row r="252" spans="1:9" s="27" customFormat="1" ht="19.5" customHeight="1">
      <c r="A252" s="49"/>
      <c r="B252" s="58" t="s">
        <v>306</v>
      </c>
      <c r="C252" s="29" t="s">
        <v>21</v>
      </c>
      <c r="D252" s="28" t="s">
        <v>22</v>
      </c>
      <c r="E252" s="28" t="s">
        <v>307</v>
      </c>
      <c r="F252" s="30">
        <v>342000</v>
      </c>
      <c r="G252" s="31" t="s">
        <v>24</v>
      </c>
      <c r="H252" s="32">
        <v>187439</v>
      </c>
      <c r="I252" s="30">
        <v>54.81</v>
      </c>
    </row>
    <row r="253" spans="2:9" ht="19.5" customHeight="1">
      <c r="B253" s="50" t="s">
        <v>306</v>
      </c>
      <c r="C253" s="33" t="s">
        <v>280</v>
      </c>
      <c r="D253" s="4" t="s">
        <v>281</v>
      </c>
      <c r="E253" s="24" t="s">
        <v>307</v>
      </c>
      <c r="F253" s="26">
        <v>342000</v>
      </c>
      <c r="G253" s="34" t="s">
        <v>24</v>
      </c>
      <c r="H253" s="25">
        <v>187439</v>
      </c>
      <c r="I253" s="26">
        <v>54.81</v>
      </c>
    </row>
    <row r="254" spans="2:9" ht="19.5" customHeight="1">
      <c r="B254" s="50" t="s">
        <v>306</v>
      </c>
      <c r="C254" s="33" t="s">
        <v>282</v>
      </c>
      <c r="D254" s="24" t="s">
        <v>283</v>
      </c>
      <c r="E254" s="24" t="s">
        <v>307</v>
      </c>
      <c r="F254" s="26">
        <v>342000</v>
      </c>
      <c r="G254" s="34" t="s">
        <v>24</v>
      </c>
      <c r="H254" s="25">
        <v>187439</v>
      </c>
      <c r="I254" s="26">
        <v>54.81</v>
      </c>
    </row>
    <row r="255" spans="2:9" ht="19.5" customHeight="1">
      <c r="B255" s="50" t="s">
        <v>308</v>
      </c>
      <c r="C255" s="33" t="s">
        <v>284</v>
      </c>
      <c r="D255" s="24" t="s">
        <v>285</v>
      </c>
      <c r="E255" s="24" t="s">
        <v>307</v>
      </c>
      <c r="F255" s="26">
        <v>272000</v>
      </c>
      <c r="G255" s="34" t="s">
        <v>24</v>
      </c>
      <c r="H255" s="25">
        <v>148800</v>
      </c>
      <c r="I255" s="26">
        <v>54.71</v>
      </c>
    </row>
    <row r="256" spans="2:9" ht="19.5" customHeight="1">
      <c r="B256" s="50" t="s">
        <v>309</v>
      </c>
      <c r="C256" s="33" t="s">
        <v>294</v>
      </c>
      <c r="D256" s="24" t="s">
        <v>295</v>
      </c>
      <c r="E256" s="24" t="s">
        <v>307</v>
      </c>
      <c r="F256" s="26">
        <v>70000</v>
      </c>
      <c r="G256" s="34" t="s">
        <v>24</v>
      </c>
      <c r="H256" s="25">
        <v>38639</v>
      </c>
      <c r="I256" s="26">
        <v>55.2</v>
      </c>
    </row>
    <row r="257" spans="1:9" s="9" customFormat="1" ht="19.5" customHeight="1">
      <c r="A257" s="44" t="s">
        <v>310</v>
      </c>
      <c r="B257" s="44"/>
      <c r="C257" s="6"/>
      <c r="D257" s="6"/>
      <c r="E257" s="6"/>
      <c r="F257" s="7">
        <v>1750000</v>
      </c>
      <c r="G257" s="7">
        <v>1750000</v>
      </c>
      <c r="H257" s="8">
        <v>670295.26</v>
      </c>
      <c r="I257" s="7">
        <v>38.302586285714284</v>
      </c>
    </row>
    <row r="258" spans="1:9" s="13" customFormat="1" ht="19.5" customHeight="1">
      <c r="A258" s="45" t="s">
        <v>311</v>
      </c>
      <c r="B258" s="45"/>
      <c r="C258" s="10"/>
      <c r="D258" s="10"/>
      <c r="E258" s="10"/>
      <c r="F258" s="11">
        <v>398000</v>
      </c>
      <c r="G258" s="11">
        <v>398000</v>
      </c>
      <c r="H258" s="12">
        <v>115077.03</v>
      </c>
      <c r="I258" s="11">
        <v>28.913826633165826</v>
      </c>
    </row>
    <row r="259" spans="1:9" s="13" customFormat="1" ht="19.5" customHeight="1">
      <c r="A259" s="45"/>
      <c r="B259" s="54" t="s">
        <v>19</v>
      </c>
      <c r="C259" s="14"/>
      <c r="D259" s="14"/>
      <c r="E259" s="14"/>
      <c r="F259" s="15">
        <f>SUM(F262)</f>
        <v>398000</v>
      </c>
      <c r="G259" s="15">
        <f>SUM(G262)</f>
        <v>398000</v>
      </c>
      <c r="H259" s="15">
        <f>SUM(H262)</f>
        <v>115077.03</v>
      </c>
      <c r="I259" s="15">
        <f>H259/G259*100</f>
        <v>28.91382663316583</v>
      </c>
    </row>
    <row r="260" spans="1:9" s="16" customFormat="1" ht="19.5" customHeight="1">
      <c r="A260" s="46"/>
      <c r="B260" s="57" t="s">
        <v>312</v>
      </c>
      <c r="C260" s="17"/>
      <c r="D260" s="17"/>
      <c r="E260" s="17"/>
      <c r="F260" s="18">
        <v>398000</v>
      </c>
      <c r="G260" s="18">
        <v>398000</v>
      </c>
      <c r="H260" s="19">
        <v>115077.03</v>
      </c>
      <c r="I260" s="18">
        <v>28.913826633165826</v>
      </c>
    </row>
    <row r="261" spans="1:9" s="23" customFormat="1" ht="19.5" customHeight="1">
      <c r="A261" s="47" t="s">
        <v>313</v>
      </c>
      <c r="B261" s="47"/>
      <c r="C261" s="20"/>
      <c r="D261" s="20"/>
      <c r="E261" s="20"/>
      <c r="F261" s="21">
        <v>398000</v>
      </c>
      <c r="G261" s="21">
        <v>398000</v>
      </c>
      <c r="H261" s="22">
        <v>115077.03</v>
      </c>
      <c r="I261" s="21">
        <v>28.913826633165826</v>
      </c>
    </row>
    <row r="262" spans="1:9" ht="19.5" customHeight="1">
      <c r="A262" s="50" t="s">
        <v>19</v>
      </c>
      <c r="B262" s="50"/>
      <c r="C262" s="24"/>
      <c r="D262" s="24"/>
      <c r="E262" s="24"/>
      <c r="F262" s="25">
        <v>398000</v>
      </c>
      <c r="G262" s="25">
        <v>398000</v>
      </c>
      <c r="H262" s="25">
        <v>115077.03</v>
      </c>
      <c r="I262" s="26">
        <v>28.913826633165826</v>
      </c>
    </row>
    <row r="263" spans="1:9" s="27" customFormat="1" ht="19.5" customHeight="1">
      <c r="A263" s="49"/>
      <c r="B263" s="58" t="s">
        <v>314</v>
      </c>
      <c r="C263" s="29" t="s">
        <v>21</v>
      </c>
      <c r="D263" s="28" t="s">
        <v>22</v>
      </c>
      <c r="E263" s="28" t="s">
        <v>315</v>
      </c>
      <c r="F263" s="30">
        <v>332000</v>
      </c>
      <c r="G263" s="31" t="s">
        <v>24</v>
      </c>
      <c r="H263" s="32">
        <v>88077.03</v>
      </c>
      <c r="I263" s="30">
        <v>26.53</v>
      </c>
    </row>
    <row r="264" spans="2:9" ht="19.5" customHeight="1">
      <c r="B264" s="50" t="s">
        <v>316</v>
      </c>
      <c r="C264" s="33" t="s">
        <v>70</v>
      </c>
      <c r="D264" s="24" t="s">
        <v>71</v>
      </c>
      <c r="E264" s="24" t="s">
        <v>315</v>
      </c>
      <c r="F264" s="26">
        <v>236000</v>
      </c>
      <c r="G264" s="34" t="s">
        <v>24</v>
      </c>
      <c r="H264" s="25">
        <v>58984.98</v>
      </c>
      <c r="I264" s="26">
        <v>24.99</v>
      </c>
    </row>
    <row r="265" spans="2:9" ht="19.5" customHeight="1">
      <c r="B265" s="50" t="s">
        <v>317</v>
      </c>
      <c r="C265" s="33" t="s">
        <v>73</v>
      </c>
      <c r="D265" s="24" t="s">
        <v>74</v>
      </c>
      <c r="E265" s="24" t="s">
        <v>315</v>
      </c>
      <c r="F265" s="26">
        <v>190000</v>
      </c>
      <c r="G265" s="34" t="s">
        <v>24</v>
      </c>
      <c r="H265" s="25">
        <v>45439.86</v>
      </c>
      <c r="I265" s="26">
        <v>23.92</v>
      </c>
    </row>
    <row r="266" spans="2:9" ht="19.5" customHeight="1">
      <c r="B266" s="50" t="s">
        <v>317</v>
      </c>
      <c r="C266" s="33" t="s">
        <v>75</v>
      </c>
      <c r="D266" s="24" t="s">
        <v>76</v>
      </c>
      <c r="E266" s="24" t="s">
        <v>315</v>
      </c>
      <c r="F266" s="26">
        <v>190000</v>
      </c>
      <c r="G266" s="34" t="s">
        <v>24</v>
      </c>
      <c r="H266" s="25">
        <v>45439.86</v>
      </c>
      <c r="I266" s="26">
        <v>23.92</v>
      </c>
    </row>
    <row r="267" spans="2:9" ht="19.5" customHeight="1">
      <c r="B267" s="50" t="s">
        <v>318</v>
      </c>
      <c r="C267" s="33" t="s">
        <v>77</v>
      </c>
      <c r="D267" s="24" t="s">
        <v>78</v>
      </c>
      <c r="E267" s="24" t="s">
        <v>315</v>
      </c>
      <c r="F267" s="26">
        <v>15000</v>
      </c>
      <c r="G267" s="34" t="s">
        <v>24</v>
      </c>
      <c r="H267" s="25">
        <v>6750</v>
      </c>
      <c r="I267" s="26">
        <v>45</v>
      </c>
    </row>
    <row r="268" spans="2:9" ht="19.5" customHeight="1">
      <c r="B268" s="50" t="s">
        <v>318</v>
      </c>
      <c r="C268" s="33" t="s">
        <v>79</v>
      </c>
      <c r="D268" s="24" t="s">
        <v>78</v>
      </c>
      <c r="E268" s="24" t="s">
        <v>315</v>
      </c>
      <c r="F268" s="26">
        <v>15000</v>
      </c>
      <c r="G268" s="34" t="s">
        <v>24</v>
      </c>
      <c r="H268" s="25">
        <v>6750</v>
      </c>
      <c r="I268" s="26">
        <v>45</v>
      </c>
    </row>
    <row r="269" spans="2:9" ht="19.5" customHeight="1">
      <c r="B269" s="50" t="s">
        <v>319</v>
      </c>
      <c r="C269" s="33" t="s">
        <v>81</v>
      </c>
      <c r="D269" s="24" t="s">
        <v>82</v>
      </c>
      <c r="E269" s="24" t="s">
        <v>315</v>
      </c>
      <c r="F269" s="26">
        <v>31000</v>
      </c>
      <c r="G269" s="34" t="s">
        <v>24</v>
      </c>
      <c r="H269" s="25">
        <v>6795.12</v>
      </c>
      <c r="I269" s="26">
        <v>21.92</v>
      </c>
    </row>
    <row r="270" spans="2:9" ht="19.5" customHeight="1">
      <c r="B270" s="50" t="s">
        <v>320</v>
      </c>
      <c r="C270" s="33" t="s">
        <v>84</v>
      </c>
      <c r="D270" s="24" t="s">
        <v>85</v>
      </c>
      <c r="E270" s="24" t="s">
        <v>315</v>
      </c>
      <c r="F270" s="26">
        <v>31000</v>
      </c>
      <c r="G270" s="34" t="s">
        <v>24</v>
      </c>
      <c r="H270" s="25">
        <v>6795.12</v>
      </c>
      <c r="I270" s="26">
        <v>21.92</v>
      </c>
    </row>
    <row r="271" spans="2:9" ht="19.5" customHeight="1">
      <c r="B271" s="50" t="s">
        <v>321</v>
      </c>
      <c r="C271" s="33" t="s">
        <v>26</v>
      </c>
      <c r="D271" s="24" t="s">
        <v>27</v>
      </c>
      <c r="E271" s="24" t="s">
        <v>315</v>
      </c>
      <c r="F271" s="26">
        <v>93500</v>
      </c>
      <c r="G271" s="34" t="s">
        <v>24</v>
      </c>
      <c r="H271" s="25">
        <v>28169.55</v>
      </c>
      <c r="I271" s="26">
        <v>30.13</v>
      </c>
    </row>
    <row r="272" spans="2:9" ht="19.5" customHeight="1">
      <c r="B272" s="50" t="s">
        <v>322</v>
      </c>
      <c r="C272" s="33" t="s">
        <v>88</v>
      </c>
      <c r="D272" s="24" t="s">
        <v>89</v>
      </c>
      <c r="E272" s="24" t="s">
        <v>315</v>
      </c>
      <c r="F272" s="26">
        <v>6000</v>
      </c>
      <c r="G272" s="34" t="s">
        <v>24</v>
      </c>
      <c r="H272" s="25">
        <v>1000</v>
      </c>
      <c r="I272" s="26">
        <v>16.67</v>
      </c>
    </row>
    <row r="273" spans="2:9" ht="19.5" customHeight="1">
      <c r="B273" s="50" t="s">
        <v>323</v>
      </c>
      <c r="C273" s="33" t="s">
        <v>91</v>
      </c>
      <c r="D273" s="24" t="s">
        <v>92</v>
      </c>
      <c r="E273" s="24" t="s">
        <v>315</v>
      </c>
      <c r="F273" s="26">
        <v>3000</v>
      </c>
      <c r="G273" s="34" t="s">
        <v>24</v>
      </c>
      <c r="H273" s="25">
        <v>1000</v>
      </c>
      <c r="I273" s="26">
        <v>33.33</v>
      </c>
    </row>
    <row r="274" spans="2:9" ht="19.5" customHeight="1">
      <c r="B274" s="50" t="s">
        <v>324</v>
      </c>
      <c r="C274" s="33" t="s">
        <v>97</v>
      </c>
      <c r="D274" s="24" t="s">
        <v>98</v>
      </c>
      <c r="E274" s="24" t="s">
        <v>315</v>
      </c>
      <c r="F274" s="26">
        <v>3000</v>
      </c>
      <c r="G274" s="34" t="s">
        <v>24</v>
      </c>
      <c r="H274" s="25">
        <v>0</v>
      </c>
      <c r="I274" s="26">
        <v>0</v>
      </c>
    </row>
    <row r="275" spans="2:9" ht="19.5" customHeight="1">
      <c r="B275" s="50" t="s">
        <v>325</v>
      </c>
      <c r="C275" s="33" t="s">
        <v>103</v>
      </c>
      <c r="D275" s="24" t="s">
        <v>104</v>
      </c>
      <c r="E275" s="24" t="s">
        <v>315</v>
      </c>
      <c r="F275" s="26">
        <v>33000</v>
      </c>
      <c r="G275" s="34" t="s">
        <v>24</v>
      </c>
      <c r="H275" s="25">
        <v>15773.07</v>
      </c>
      <c r="I275" s="26">
        <v>47.8</v>
      </c>
    </row>
    <row r="276" spans="2:9" ht="19.5" customHeight="1">
      <c r="B276" s="50" t="s">
        <v>326</v>
      </c>
      <c r="C276" s="33" t="s">
        <v>105</v>
      </c>
      <c r="D276" s="24" t="s">
        <v>106</v>
      </c>
      <c r="E276" s="24" t="s">
        <v>315</v>
      </c>
      <c r="F276" s="26">
        <v>5000</v>
      </c>
      <c r="G276" s="34" t="s">
        <v>24</v>
      </c>
      <c r="H276" s="25">
        <v>2220.2</v>
      </c>
      <c r="I276" s="26">
        <v>44.4</v>
      </c>
    </row>
    <row r="277" spans="2:9" ht="19.5" customHeight="1">
      <c r="B277" s="50" t="s">
        <v>327</v>
      </c>
      <c r="C277" s="33" t="s">
        <v>112</v>
      </c>
      <c r="D277" s="24" t="s">
        <v>113</v>
      </c>
      <c r="E277" s="24" t="s">
        <v>315</v>
      </c>
      <c r="F277" s="26">
        <v>27000</v>
      </c>
      <c r="G277" s="34" t="s">
        <v>24</v>
      </c>
      <c r="H277" s="25">
        <v>13552.87</v>
      </c>
      <c r="I277" s="26">
        <v>50.2</v>
      </c>
    </row>
    <row r="278" spans="2:9" ht="19.5" customHeight="1">
      <c r="B278" s="50" t="s">
        <v>328</v>
      </c>
      <c r="C278" s="33" t="s">
        <v>118</v>
      </c>
      <c r="D278" s="24" t="s">
        <v>119</v>
      </c>
      <c r="E278" s="24" t="s">
        <v>315</v>
      </c>
      <c r="F278" s="26">
        <v>1000</v>
      </c>
      <c r="G278" s="34" t="s">
        <v>24</v>
      </c>
      <c r="H278" s="25">
        <v>0</v>
      </c>
      <c r="I278" s="26">
        <v>0</v>
      </c>
    </row>
    <row r="279" spans="2:9" ht="19.5" customHeight="1">
      <c r="B279" s="50" t="s">
        <v>329</v>
      </c>
      <c r="C279" s="33" t="s">
        <v>29</v>
      </c>
      <c r="D279" s="24" t="s">
        <v>30</v>
      </c>
      <c r="E279" s="24" t="s">
        <v>315</v>
      </c>
      <c r="F279" s="26">
        <v>27000</v>
      </c>
      <c r="G279" s="34" t="s">
        <v>24</v>
      </c>
      <c r="H279" s="25">
        <v>11396.48</v>
      </c>
      <c r="I279" s="26">
        <v>42.21</v>
      </c>
    </row>
    <row r="280" spans="2:9" ht="19.5" customHeight="1">
      <c r="B280" s="50" t="s">
        <v>330</v>
      </c>
      <c r="C280" s="33" t="s">
        <v>125</v>
      </c>
      <c r="D280" s="24" t="s">
        <v>126</v>
      </c>
      <c r="E280" s="24" t="s">
        <v>315</v>
      </c>
      <c r="F280" s="26">
        <v>5000</v>
      </c>
      <c r="G280" s="34" t="s">
        <v>24</v>
      </c>
      <c r="H280" s="25">
        <v>2336.48</v>
      </c>
      <c r="I280" s="26">
        <v>46.73</v>
      </c>
    </row>
    <row r="281" spans="2:9" ht="19.5" customHeight="1">
      <c r="B281" s="50" t="s">
        <v>331</v>
      </c>
      <c r="C281" s="33" t="s">
        <v>128</v>
      </c>
      <c r="D281" s="24" t="s">
        <v>129</v>
      </c>
      <c r="E281" s="24" t="s">
        <v>315</v>
      </c>
      <c r="F281" s="26">
        <v>2000</v>
      </c>
      <c r="G281" s="34" t="s">
        <v>24</v>
      </c>
      <c r="H281" s="25">
        <v>0</v>
      </c>
      <c r="I281" s="26">
        <v>0</v>
      </c>
    </row>
    <row r="282" spans="2:9" ht="19.5" customHeight="1">
      <c r="B282" s="50" t="s">
        <v>332</v>
      </c>
      <c r="C282" s="33" t="s">
        <v>131</v>
      </c>
      <c r="D282" s="24" t="s">
        <v>132</v>
      </c>
      <c r="E282" s="24" t="s">
        <v>315</v>
      </c>
      <c r="F282" s="26">
        <v>2000</v>
      </c>
      <c r="G282" s="34" t="s">
        <v>24</v>
      </c>
      <c r="H282" s="25">
        <v>960</v>
      </c>
      <c r="I282" s="26">
        <v>48</v>
      </c>
    </row>
    <row r="283" spans="2:9" ht="19.5" customHeight="1">
      <c r="B283" s="50" t="s">
        <v>333</v>
      </c>
      <c r="C283" s="33" t="s">
        <v>137</v>
      </c>
      <c r="D283" s="24" t="s">
        <v>138</v>
      </c>
      <c r="E283" s="24" t="s">
        <v>315</v>
      </c>
      <c r="F283" s="26">
        <v>5000</v>
      </c>
      <c r="G283" s="34" t="s">
        <v>24</v>
      </c>
      <c r="H283" s="25">
        <v>2250</v>
      </c>
      <c r="I283" s="26">
        <v>45</v>
      </c>
    </row>
    <row r="284" spans="2:9" ht="19.5" customHeight="1">
      <c r="B284" s="50" t="s">
        <v>334</v>
      </c>
      <c r="C284" s="33" t="s">
        <v>148</v>
      </c>
      <c r="D284" s="24" t="s">
        <v>149</v>
      </c>
      <c r="E284" s="24" t="s">
        <v>315</v>
      </c>
      <c r="F284" s="26">
        <v>13000</v>
      </c>
      <c r="G284" s="34" t="s">
        <v>24</v>
      </c>
      <c r="H284" s="25">
        <v>5850</v>
      </c>
      <c r="I284" s="26">
        <v>45</v>
      </c>
    </row>
    <row r="285" spans="2:9" ht="19.5" customHeight="1">
      <c r="B285" s="50" t="s">
        <v>335</v>
      </c>
      <c r="C285" s="33" t="s">
        <v>35</v>
      </c>
      <c r="D285" s="24" t="s">
        <v>36</v>
      </c>
      <c r="E285" s="24" t="s">
        <v>315</v>
      </c>
      <c r="F285" s="26">
        <v>27500</v>
      </c>
      <c r="G285" s="34" t="s">
        <v>24</v>
      </c>
      <c r="H285" s="25">
        <v>0</v>
      </c>
      <c r="I285" s="26">
        <v>0</v>
      </c>
    </row>
    <row r="286" spans="2:9" ht="19.5" customHeight="1">
      <c r="B286" s="50" t="s">
        <v>336</v>
      </c>
      <c r="C286" s="33" t="s">
        <v>153</v>
      </c>
      <c r="D286" s="24" t="s">
        <v>154</v>
      </c>
      <c r="E286" s="24" t="s">
        <v>315</v>
      </c>
      <c r="F286" s="26">
        <v>1000</v>
      </c>
      <c r="G286" s="34" t="s">
        <v>24</v>
      </c>
      <c r="H286" s="25">
        <v>0</v>
      </c>
      <c r="I286" s="26">
        <v>0</v>
      </c>
    </row>
    <row r="287" spans="2:9" ht="19.5" customHeight="1">
      <c r="B287" s="50" t="s">
        <v>337</v>
      </c>
      <c r="C287" s="33" t="s">
        <v>44</v>
      </c>
      <c r="D287" s="24" t="s">
        <v>36</v>
      </c>
      <c r="E287" s="24" t="s">
        <v>315</v>
      </c>
      <c r="F287" s="26">
        <v>26500</v>
      </c>
      <c r="G287" s="34" t="s">
        <v>24</v>
      </c>
      <c r="H287" s="25">
        <v>0</v>
      </c>
      <c r="I287" s="26">
        <v>0</v>
      </c>
    </row>
    <row r="288" spans="2:9" ht="19.5" customHeight="1">
      <c r="B288" s="50" t="s">
        <v>338</v>
      </c>
      <c r="C288" s="33" t="s">
        <v>160</v>
      </c>
      <c r="D288" s="24" t="s">
        <v>161</v>
      </c>
      <c r="E288" s="24" t="s">
        <v>315</v>
      </c>
      <c r="F288" s="26">
        <v>2500</v>
      </c>
      <c r="G288" s="34" t="s">
        <v>24</v>
      </c>
      <c r="H288" s="25">
        <v>922.5</v>
      </c>
      <c r="I288" s="26">
        <v>36.9</v>
      </c>
    </row>
    <row r="289" spans="2:9" ht="19.5" customHeight="1">
      <c r="B289" s="50" t="s">
        <v>338</v>
      </c>
      <c r="C289" s="33" t="s">
        <v>162</v>
      </c>
      <c r="D289" s="24" t="s">
        <v>163</v>
      </c>
      <c r="E289" s="24" t="s">
        <v>315</v>
      </c>
      <c r="F289" s="26">
        <v>2500</v>
      </c>
      <c r="G289" s="34" t="s">
        <v>24</v>
      </c>
      <c r="H289" s="25">
        <v>922.5</v>
      </c>
      <c r="I289" s="26">
        <v>36.9</v>
      </c>
    </row>
    <row r="290" spans="2:9" ht="19.5" customHeight="1">
      <c r="B290" s="50" t="s">
        <v>338</v>
      </c>
      <c r="C290" s="33" t="s">
        <v>165</v>
      </c>
      <c r="D290" s="24" t="s">
        <v>166</v>
      </c>
      <c r="E290" s="24" t="s">
        <v>315</v>
      </c>
      <c r="F290" s="26">
        <v>2500</v>
      </c>
      <c r="G290" s="34" t="s">
        <v>24</v>
      </c>
      <c r="H290" s="25">
        <v>922.5</v>
      </c>
      <c r="I290" s="26">
        <v>36.9</v>
      </c>
    </row>
    <row r="291" spans="2:9" ht="19.5" customHeight="1">
      <c r="B291" s="50" t="s">
        <v>339</v>
      </c>
      <c r="C291" s="33" t="s">
        <v>53</v>
      </c>
      <c r="D291" s="24" t="s">
        <v>54</v>
      </c>
      <c r="E291" s="24" t="s">
        <v>315</v>
      </c>
      <c r="F291" s="26">
        <v>66000</v>
      </c>
      <c r="G291" s="34" t="s">
        <v>24</v>
      </c>
      <c r="H291" s="25">
        <v>27000</v>
      </c>
      <c r="I291" s="26">
        <v>40.91</v>
      </c>
    </row>
    <row r="292" spans="2:9" ht="19.5" customHeight="1">
      <c r="B292" s="50" t="s">
        <v>339</v>
      </c>
      <c r="C292" s="33" t="s">
        <v>55</v>
      </c>
      <c r="D292" s="24" t="s">
        <v>56</v>
      </c>
      <c r="E292" s="24" t="s">
        <v>315</v>
      </c>
      <c r="F292" s="26">
        <v>66000</v>
      </c>
      <c r="G292" s="34" t="s">
        <v>24</v>
      </c>
      <c r="H292" s="25">
        <v>27000</v>
      </c>
      <c r="I292" s="26">
        <v>40.91</v>
      </c>
    </row>
    <row r="293" spans="2:9" ht="19.5" customHeight="1">
      <c r="B293" s="50" t="s">
        <v>340</v>
      </c>
      <c r="C293" s="33" t="s">
        <v>57</v>
      </c>
      <c r="D293" s="24" t="s">
        <v>58</v>
      </c>
      <c r="E293" s="24" t="s">
        <v>315</v>
      </c>
      <c r="F293" s="26">
        <v>7000</v>
      </c>
      <c r="G293" s="34" t="s">
        <v>24</v>
      </c>
      <c r="H293" s="25">
        <v>0</v>
      </c>
      <c r="I293" s="26">
        <v>0</v>
      </c>
    </row>
    <row r="294" spans="2:9" ht="19.5" customHeight="1">
      <c r="B294" s="50" t="s">
        <v>340</v>
      </c>
      <c r="C294" s="33" t="s">
        <v>59</v>
      </c>
      <c r="D294" s="24" t="s">
        <v>60</v>
      </c>
      <c r="E294" s="24" t="s">
        <v>315</v>
      </c>
      <c r="F294" s="26">
        <v>7000</v>
      </c>
      <c r="G294" s="34" t="s">
        <v>24</v>
      </c>
      <c r="H294" s="25">
        <v>0</v>
      </c>
      <c r="I294" s="26">
        <v>0</v>
      </c>
    </row>
    <row r="295" spans="2:9" ht="19.5" customHeight="1">
      <c r="B295" s="50" t="s">
        <v>341</v>
      </c>
      <c r="C295" s="33" t="s">
        <v>257</v>
      </c>
      <c r="D295" s="24" t="s">
        <v>258</v>
      </c>
      <c r="E295" s="24" t="s">
        <v>315</v>
      </c>
      <c r="F295" s="26">
        <v>59000</v>
      </c>
      <c r="G295" s="34" t="s">
        <v>24</v>
      </c>
      <c r="H295" s="25">
        <v>27000</v>
      </c>
      <c r="I295" s="26">
        <v>45.76</v>
      </c>
    </row>
    <row r="296" spans="2:9" ht="19.5" customHeight="1">
      <c r="B296" s="50" t="s">
        <v>341</v>
      </c>
      <c r="C296" s="33" t="s">
        <v>259</v>
      </c>
      <c r="D296" s="24" t="s">
        <v>260</v>
      </c>
      <c r="E296" s="24" t="s">
        <v>315</v>
      </c>
      <c r="F296" s="26">
        <v>59000</v>
      </c>
      <c r="G296" s="34" t="s">
        <v>24</v>
      </c>
      <c r="H296" s="25">
        <v>27000</v>
      </c>
      <c r="I296" s="26">
        <v>45.76</v>
      </c>
    </row>
    <row r="297" spans="1:9" s="13" customFormat="1" ht="19.5" customHeight="1">
      <c r="A297" s="45" t="s">
        <v>342</v>
      </c>
      <c r="B297" s="45"/>
      <c r="C297" s="10"/>
      <c r="D297" s="10"/>
      <c r="E297" s="10"/>
      <c r="F297" s="11">
        <v>122000</v>
      </c>
      <c r="G297" s="11">
        <v>122000</v>
      </c>
      <c r="H297" s="12">
        <v>45856.49</v>
      </c>
      <c r="I297" s="11">
        <v>37.5872868852459</v>
      </c>
    </row>
    <row r="298" spans="1:9" s="13" customFormat="1" ht="19.5" customHeight="1">
      <c r="A298" s="45"/>
      <c r="B298" s="54" t="s">
        <v>19</v>
      </c>
      <c r="C298" s="14"/>
      <c r="D298" s="14"/>
      <c r="E298" s="14"/>
      <c r="F298" s="15">
        <f>SUM(F301)</f>
        <v>122000</v>
      </c>
      <c r="G298" s="15">
        <f>SUM(G301)</f>
        <v>122000</v>
      </c>
      <c r="H298" s="15">
        <f>SUM(H301)</f>
        <v>45856.49</v>
      </c>
      <c r="I298" s="15">
        <f>H298/G298*100</f>
        <v>37.5872868852459</v>
      </c>
    </row>
    <row r="299" spans="1:9" s="16" customFormat="1" ht="19.5" customHeight="1">
      <c r="A299" s="46"/>
      <c r="B299" s="57" t="s">
        <v>343</v>
      </c>
      <c r="C299" s="17"/>
      <c r="D299" s="17"/>
      <c r="E299" s="17"/>
      <c r="F299" s="18">
        <v>122000</v>
      </c>
      <c r="G299" s="18">
        <v>122000</v>
      </c>
      <c r="H299" s="19">
        <v>45856.49</v>
      </c>
      <c r="I299" s="18">
        <v>37.5872868852459</v>
      </c>
    </row>
    <row r="300" spans="1:9" s="23" customFormat="1" ht="19.5" customHeight="1">
      <c r="A300" s="47" t="s">
        <v>344</v>
      </c>
      <c r="B300" s="47"/>
      <c r="C300" s="20"/>
      <c r="D300" s="20"/>
      <c r="E300" s="20"/>
      <c r="F300" s="21">
        <v>122000</v>
      </c>
      <c r="G300" s="21">
        <v>122000</v>
      </c>
      <c r="H300" s="22">
        <v>45856.49</v>
      </c>
      <c r="I300" s="21">
        <v>37.5872868852459</v>
      </c>
    </row>
    <row r="301" spans="1:9" ht="19.5" customHeight="1">
      <c r="A301" s="50" t="s">
        <v>19</v>
      </c>
      <c r="B301" s="50"/>
      <c r="C301" s="24"/>
      <c r="D301" s="24"/>
      <c r="E301" s="24"/>
      <c r="F301" s="25">
        <v>122000</v>
      </c>
      <c r="G301" s="25">
        <v>122000</v>
      </c>
      <c r="H301" s="25">
        <v>45856.49</v>
      </c>
      <c r="I301" s="26">
        <v>37.5872868852459</v>
      </c>
    </row>
    <row r="302" spans="1:9" s="27" customFormat="1" ht="19.5" customHeight="1">
      <c r="A302" s="49"/>
      <c r="B302" s="58" t="s">
        <v>345</v>
      </c>
      <c r="C302" s="29" t="s">
        <v>21</v>
      </c>
      <c r="D302" s="28" t="s">
        <v>22</v>
      </c>
      <c r="E302" s="28" t="s">
        <v>315</v>
      </c>
      <c r="F302" s="30">
        <v>122000</v>
      </c>
      <c r="G302" s="31" t="s">
        <v>24</v>
      </c>
      <c r="H302" s="32">
        <v>45856.49</v>
      </c>
      <c r="I302" s="30">
        <v>37.59</v>
      </c>
    </row>
    <row r="303" spans="2:9" ht="19.5" customHeight="1">
      <c r="B303" s="50" t="s">
        <v>345</v>
      </c>
      <c r="C303" s="33" t="s">
        <v>26</v>
      </c>
      <c r="D303" s="24" t="s">
        <v>27</v>
      </c>
      <c r="E303" s="24" t="s">
        <v>315</v>
      </c>
      <c r="F303" s="26">
        <v>122000</v>
      </c>
      <c r="G303" s="34" t="s">
        <v>24</v>
      </c>
      <c r="H303" s="25">
        <v>45856.49</v>
      </c>
      <c r="I303" s="26">
        <v>37.59</v>
      </c>
    </row>
    <row r="304" spans="2:9" ht="19.5" customHeight="1">
      <c r="B304" s="50" t="s">
        <v>346</v>
      </c>
      <c r="C304" s="33" t="s">
        <v>103</v>
      </c>
      <c r="D304" s="24" t="s">
        <v>104</v>
      </c>
      <c r="E304" s="24" t="s">
        <v>315</v>
      </c>
      <c r="F304" s="26">
        <v>50000</v>
      </c>
      <c r="G304" s="34" t="s">
        <v>24</v>
      </c>
      <c r="H304" s="25">
        <v>31999.45</v>
      </c>
      <c r="I304" s="26">
        <v>64</v>
      </c>
    </row>
    <row r="305" spans="2:9" ht="19.5" customHeight="1">
      <c r="B305" s="50" t="s">
        <v>346</v>
      </c>
      <c r="C305" s="33" t="s">
        <v>112</v>
      </c>
      <c r="D305" s="24" t="s">
        <v>113</v>
      </c>
      <c r="E305" s="24" t="s">
        <v>315</v>
      </c>
      <c r="F305" s="26">
        <v>50000</v>
      </c>
      <c r="G305" s="34" t="s">
        <v>24</v>
      </c>
      <c r="H305" s="25">
        <v>31999.45</v>
      </c>
      <c r="I305" s="26">
        <v>64</v>
      </c>
    </row>
    <row r="306" spans="2:9" ht="19.5" customHeight="1">
      <c r="B306" s="50" t="s">
        <v>347</v>
      </c>
      <c r="C306" s="33" t="s">
        <v>29</v>
      </c>
      <c r="D306" s="24" t="s">
        <v>30</v>
      </c>
      <c r="E306" s="24" t="s">
        <v>315</v>
      </c>
      <c r="F306" s="26">
        <v>52000</v>
      </c>
      <c r="G306" s="34" t="s">
        <v>24</v>
      </c>
      <c r="H306" s="25">
        <v>3021.53</v>
      </c>
      <c r="I306" s="26">
        <v>5.81</v>
      </c>
    </row>
    <row r="307" spans="2:9" ht="19.5" customHeight="1">
      <c r="B307" s="50" t="s">
        <v>315</v>
      </c>
      <c r="C307" s="33" t="s">
        <v>125</v>
      </c>
      <c r="D307" s="24" t="s">
        <v>126</v>
      </c>
      <c r="E307" s="24" t="s">
        <v>315</v>
      </c>
      <c r="F307" s="26">
        <v>4000</v>
      </c>
      <c r="G307" s="34" t="s">
        <v>24</v>
      </c>
      <c r="H307" s="25">
        <v>2067.73</v>
      </c>
      <c r="I307" s="26">
        <v>51.69</v>
      </c>
    </row>
    <row r="308" spans="2:9" ht="19.5" customHeight="1">
      <c r="B308" s="50" t="s">
        <v>348</v>
      </c>
      <c r="C308" s="33" t="s">
        <v>128</v>
      </c>
      <c r="D308" s="24" t="s">
        <v>129</v>
      </c>
      <c r="E308" s="24" t="s">
        <v>315</v>
      </c>
      <c r="F308" s="26">
        <v>42000</v>
      </c>
      <c r="G308" s="34" t="s">
        <v>24</v>
      </c>
      <c r="H308" s="25">
        <v>0</v>
      </c>
      <c r="I308" s="26">
        <v>0</v>
      </c>
    </row>
    <row r="309" spans="2:9" ht="19.5" customHeight="1">
      <c r="B309" s="50" t="s">
        <v>349</v>
      </c>
      <c r="C309" s="33" t="s">
        <v>134</v>
      </c>
      <c r="D309" s="24" t="s">
        <v>135</v>
      </c>
      <c r="E309" s="24" t="s">
        <v>315</v>
      </c>
      <c r="F309" s="26">
        <v>6000</v>
      </c>
      <c r="G309" s="34" t="s">
        <v>24</v>
      </c>
      <c r="H309" s="25">
        <v>953.8</v>
      </c>
      <c r="I309" s="26">
        <v>15.9</v>
      </c>
    </row>
    <row r="310" spans="2:9" ht="19.5" customHeight="1">
      <c r="B310" s="50" t="s">
        <v>350</v>
      </c>
      <c r="C310" s="33" t="s">
        <v>35</v>
      </c>
      <c r="D310" s="24" t="s">
        <v>36</v>
      </c>
      <c r="E310" s="24" t="s">
        <v>315</v>
      </c>
      <c r="F310" s="26">
        <v>20000</v>
      </c>
      <c r="G310" s="34" t="s">
        <v>24</v>
      </c>
      <c r="H310" s="25">
        <v>10835.51</v>
      </c>
      <c r="I310" s="26">
        <v>54.18</v>
      </c>
    </row>
    <row r="311" spans="2:9" ht="19.5" customHeight="1">
      <c r="B311" s="50" t="s">
        <v>350</v>
      </c>
      <c r="C311" s="33" t="s">
        <v>44</v>
      </c>
      <c r="D311" s="24" t="s">
        <v>36</v>
      </c>
      <c r="E311" s="24" t="s">
        <v>315</v>
      </c>
      <c r="F311" s="26">
        <v>20000</v>
      </c>
      <c r="G311" s="34" t="s">
        <v>24</v>
      </c>
      <c r="H311" s="25">
        <v>10835.51</v>
      </c>
      <c r="I311" s="26">
        <v>54.18</v>
      </c>
    </row>
    <row r="312" spans="1:9" s="13" customFormat="1" ht="19.5" customHeight="1">
      <c r="A312" s="45" t="s">
        <v>351</v>
      </c>
      <c r="B312" s="45"/>
      <c r="C312" s="10"/>
      <c r="D312" s="10"/>
      <c r="E312" s="10"/>
      <c r="F312" s="11">
        <v>70000</v>
      </c>
      <c r="G312" s="11">
        <v>70000</v>
      </c>
      <c r="H312" s="12">
        <v>48000</v>
      </c>
      <c r="I312" s="11">
        <v>68.57142857142857</v>
      </c>
    </row>
    <row r="313" spans="1:9" s="13" customFormat="1" ht="19.5" customHeight="1">
      <c r="A313" s="45"/>
      <c r="B313" s="54" t="s">
        <v>19</v>
      </c>
      <c r="C313" s="14"/>
      <c r="D313" s="14"/>
      <c r="E313" s="14"/>
      <c r="F313" s="15">
        <f>SUM(F316)</f>
        <v>70000</v>
      </c>
      <c r="G313" s="15">
        <f>SUM(G316)</f>
        <v>70000</v>
      </c>
      <c r="H313" s="15">
        <f>SUM(H316)</f>
        <v>48000</v>
      </c>
      <c r="I313" s="15">
        <f>H313/G313*100</f>
        <v>68.57142857142857</v>
      </c>
    </row>
    <row r="314" spans="1:9" s="16" customFormat="1" ht="19.5" customHeight="1">
      <c r="A314" s="46"/>
      <c r="B314" s="57" t="s">
        <v>352</v>
      </c>
      <c r="C314" s="17"/>
      <c r="D314" s="17"/>
      <c r="E314" s="17"/>
      <c r="F314" s="18">
        <v>70000</v>
      </c>
      <c r="G314" s="18">
        <v>70000</v>
      </c>
      <c r="H314" s="19">
        <v>48000</v>
      </c>
      <c r="I314" s="18">
        <v>68.57142857142857</v>
      </c>
    </row>
    <row r="315" spans="1:9" s="23" customFormat="1" ht="19.5" customHeight="1">
      <c r="A315" s="47" t="s">
        <v>353</v>
      </c>
      <c r="B315" s="47"/>
      <c r="C315" s="20"/>
      <c r="D315" s="20"/>
      <c r="E315" s="20"/>
      <c r="F315" s="21">
        <v>70000</v>
      </c>
      <c r="G315" s="21">
        <v>70000</v>
      </c>
      <c r="H315" s="22">
        <v>48000</v>
      </c>
      <c r="I315" s="21">
        <v>68.57142857142857</v>
      </c>
    </row>
    <row r="316" spans="1:9" ht="19.5" customHeight="1">
      <c r="A316" s="50" t="s">
        <v>19</v>
      </c>
      <c r="B316" s="50"/>
      <c r="C316" s="24"/>
      <c r="D316" s="24"/>
      <c r="E316" s="24"/>
      <c r="F316" s="25">
        <v>70000</v>
      </c>
      <c r="G316" s="25">
        <v>70000</v>
      </c>
      <c r="H316" s="25">
        <v>48000</v>
      </c>
      <c r="I316" s="26">
        <v>68.57142857142857</v>
      </c>
    </row>
    <row r="317" spans="1:9" s="27" customFormat="1" ht="19.5" customHeight="1">
      <c r="A317" s="49"/>
      <c r="B317" s="58" t="s">
        <v>354</v>
      </c>
      <c r="C317" s="29" t="s">
        <v>21</v>
      </c>
      <c r="D317" s="28" t="s">
        <v>22</v>
      </c>
      <c r="E317" s="28" t="s">
        <v>315</v>
      </c>
      <c r="F317" s="30">
        <v>70000</v>
      </c>
      <c r="G317" s="31" t="s">
        <v>24</v>
      </c>
      <c r="H317" s="32">
        <v>48000</v>
      </c>
      <c r="I317" s="30">
        <v>68.57</v>
      </c>
    </row>
    <row r="318" spans="2:9" ht="19.5" customHeight="1">
      <c r="B318" s="50" t="s">
        <v>354</v>
      </c>
      <c r="C318" s="33" t="s">
        <v>46</v>
      </c>
      <c r="D318" s="24" t="s">
        <v>47</v>
      </c>
      <c r="E318" s="24" t="s">
        <v>315</v>
      </c>
      <c r="F318" s="26">
        <v>70000</v>
      </c>
      <c r="G318" s="34" t="s">
        <v>24</v>
      </c>
      <c r="H318" s="25">
        <v>48000</v>
      </c>
      <c r="I318" s="26">
        <v>68.57</v>
      </c>
    </row>
    <row r="319" spans="2:9" ht="19.5" customHeight="1">
      <c r="B319" s="50" t="s">
        <v>354</v>
      </c>
      <c r="C319" s="33" t="s">
        <v>48</v>
      </c>
      <c r="D319" s="24" t="s">
        <v>49</v>
      </c>
      <c r="E319" s="24" t="s">
        <v>315</v>
      </c>
      <c r="F319" s="26">
        <v>70000</v>
      </c>
      <c r="G319" s="34" t="s">
        <v>24</v>
      </c>
      <c r="H319" s="25">
        <v>48000</v>
      </c>
      <c r="I319" s="26">
        <v>68.57</v>
      </c>
    </row>
    <row r="320" spans="2:9" ht="19.5" customHeight="1">
      <c r="B320" s="50" t="s">
        <v>354</v>
      </c>
      <c r="C320" s="33" t="s">
        <v>50</v>
      </c>
      <c r="D320" s="24" t="s">
        <v>51</v>
      </c>
      <c r="E320" s="24" t="s">
        <v>315</v>
      </c>
      <c r="F320" s="26">
        <v>70000</v>
      </c>
      <c r="G320" s="34" t="s">
        <v>24</v>
      </c>
      <c r="H320" s="25">
        <v>48000</v>
      </c>
      <c r="I320" s="26">
        <v>68.57</v>
      </c>
    </row>
    <row r="321" spans="1:9" s="13" customFormat="1" ht="19.5" customHeight="1">
      <c r="A321" s="45" t="s">
        <v>355</v>
      </c>
      <c r="B321" s="45"/>
      <c r="C321" s="10"/>
      <c r="D321" s="10"/>
      <c r="E321" s="10"/>
      <c r="F321" s="11">
        <v>1160000</v>
      </c>
      <c r="G321" s="11">
        <v>1160000</v>
      </c>
      <c r="H321" s="12">
        <v>461361.74</v>
      </c>
      <c r="I321" s="11">
        <v>39.77256379310345</v>
      </c>
    </row>
    <row r="322" spans="1:9" s="13" customFormat="1" ht="19.5" customHeight="1">
      <c r="A322" s="45"/>
      <c r="B322" s="54" t="s">
        <v>19</v>
      </c>
      <c r="C322" s="14"/>
      <c r="D322" s="14"/>
      <c r="E322" s="14"/>
      <c r="F322" s="15">
        <f>SUM(F325+F331+F337+F347)</f>
        <v>1160000</v>
      </c>
      <c r="G322" s="15">
        <f>SUM(G325+G331+G337+G347)</f>
        <v>1160000</v>
      </c>
      <c r="H322" s="15">
        <f>SUM(H325+H331+H337+H347)</f>
        <v>461361.74</v>
      </c>
      <c r="I322" s="15">
        <f>H322/G322*100</f>
        <v>39.77256379310345</v>
      </c>
    </row>
    <row r="323" spans="1:9" s="16" customFormat="1" ht="19.5" customHeight="1">
      <c r="A323" s="46"/>
      <c r="B323" s="59" t="s">
        <v>356</v>
      </c>
      <c r="C323" s="40"/>
      <c r="D323" s="40"/>
      <c r="E323" s="40"/>
      <c r="F323" s="18">
        <v>1160000</v>
      </c>
      <c r="G323" s="18">
        <v>1160000</v>
      </c>
      <c r="H323" s="19">
        <v>461361.74</v>
      </c>
      <c r="I323" s="18">
        <v>39.77256379310345</v>
      </c>
    </row>
    <row r="324" spans="1:9" s="23" customFormat="1" ht="19.5" customHeight="1">
      <c r="A324" s="47" t="s">
        <v>357</v>
      </c>
      <c r="B324" s="47"/>
      <c r="C324" s="20"/>
      <c r="D324" s="20"/>
      <c r="E324" s="20"/>
      <c r="F324" s="21">
        <v>480000</v>
      </c>
      <c r="G324" s="21">
        <v>480000</v>
      </c>
      <c r="H324" s="22">
        <v>135000</v>
      </c>
      <c r="I324" s="21">
        <v>28.125</v>
      </c>
    </row>
    <row r="325" spans="1:9" ht="19.5" customHeight="1">
      <c r="A325" s="50" t="s">
        <v>19</v>
      </c>
      <c r="B325" s="50"/>
      <c r="C325" s="24"/>
      <c r="D325" s="24"/>
      <c r="E325" s="24"/>
      <c r="F325" s="25">
        <v>480000</v>
      </c>
      <c r="G325" s="25">
        <v>480000</v>
      </c>
      <c r="H325" s="25">
        <v>135000</v>
      </c>
      <c r="I325" s="26">
        <v>28.125</v>
      </c>
    </row>
    <row r="326" spans="1:9" s="27" customFormat="1" ht="19.5" customHeight="1">
      <c r="A326" s="49"/>
      <c r="B326" s="58" t="s">
        <v>189</v>
      </c>
      <c r="C326" s="29" t="s">
        <v>21</v>
      </c>
      <c r="D326" s="28" t="s">
        <v>22</v>
      </c>
      <c r="E326" s="28" t="s">
        <v>315</v>
      </c>
      <c r="F326" s="30">
        <v>480000</v>
      </c>
      <c r="G326" s="31" t="s">
        <v>24</v>
      </c>
      <c r="H326" s="32">
        <v>135000</v>
      </c>
      <c r="I326" s="30">
        <v>28.13</v>
      </c>
    </row>
    <row r="327" spans="2:9" ht="19.5" customHeight="1">
      <c r="B327" s="50" t="s">
        <v>189</v>
      </c>
      <c r="C327" s="33" t="s">
        <v>46</v>
      </c>
      <c r="D327" s="24" t="s">
        <v>47</v>
      </c>
      <c r="E327" s="24" t="s">
        <v>315</v>
      </c>
      <c r="F327" s="26">
        <v>480000</v>
      </c>
      <c r="G327" s="34" t="s">
        <v>24</v>
      </c>
      <c r="H327" s="25">
        <v>135000</v>
      </c>
      <c r="I327" s="26">
        <v>28.13</v>
      </c>
    </row>
    <row r="328" spans="2:9" ht="19.5" customHeight="1">
      <c r="B328" s="50" t="s">
        <v>189</v>
      </c>
      <c r="C328" s="33" t="s">
        <v>48</v>
      </c>
      <c r="D328" s="24" t="s">
        <v>49</v>
      </c>
      <c r="E328" s="24" t="s">
        <v>315</v>
      </c>
      <c r="F328" s="26">
        <v>480000</v>
      </c>
      <c r="G328" s="34" t="s">
        <v>24</v>
      </c>
      <c r="H328" s="25">
        <v>135000</v>
      </c>
      <c r="I328" s="26">
        <v>28.13</v>
      </c>
    </row>
    <row r="329" spans="2:9" ht="19.5" customHeight="1">
      <c r="B329" s="50" t="s">
        <v>189</v>
      </c>
      <c r="C329" s="33" t="s">
        <v>50</v>
      </c>
      <c r="D329" s="24" t="s">
        <v>51</v>
      </c>
      <c r="E329" s="24" t="s">
        <v>315</v>
      </c>
      <c r="F329" s="26">
        <v>480000</v>
      </c>
      <c r="G329" s="34" t="s">
        <v>24</v>
      </c>
      <c r="H329" s="25">
        <v>135000</v>
      </c>
      <c r="I329" s="26">
        <v>28.13</v>
      </c>
    </row>
    <row r="330" spans="1:9" s="23" customFormat="1" ht="19.5" customHeight="1">
      <c r="A330" s="47" t="s">
        <v>358</v>
      </c>
      <c r="B330" s="47"/>
      <c r="C330" s="20"/>
      <c r="D330" s="20"/>
      <c r="E330" s="20"/>
      <c r="F330" s="21">
        <v>150000</v>
      </c>
      <c r="G330" s="21">
        <v>150000</v>
      </c>
      <c r="H330" s="22">
        <v>111854.73</v>
      </c>
      <c r="I330" s="21">
        <v>74.56982</v>
      </c>
    </row>
    <row r="331" spans="1:9" ht="19.5" customHeight="1">
      <c r="A331" s="50" t="s">
        <v>19</v>
      </c>
      <c r="B331" s="50"/>
      <c r="C331" s="24"/>
      <c r="D331" s="24"/>
      <c r="E331" s="24"/>
      <c r="F331" s="25">
        <v>150000</v>
      </c>
      <c r="G331" s="25">
        <v>150000</v>
      </c>
      <c r="H331" s="25">
        <v>111854.73</v>
      </c>
      <c r="I331" s="26">
        <v>74.56982</v>
      </c>
    </row>
    <row r="332" spans="1:9" s="27" customFormat="1" ht="19.5" customHeight="1">
      <c r="A332" s="49"/>
      <c r="B332" s="58" t="s">
        <v>307</v>
      </c>
      <c r="C332" s="29" t="s">
        <v>21</v>
      </c>
      <c r="D332" s="28" t="s">
        <v>22</v>
      </c>
      <c r="E332" s="28" t="s">
        <v>315</v>
      </c>
      <c r="F332" s="30">
        <v>150000</v>
      </c>
      <c r="G332" s="31" t="s">
        <v>24</v>
      </c>
      <c r="H332" s="32">
        <v>111854.73</v>
      </c>
      <c r="I332" s="30">
        <v>74.57</v>
      </c>
    </row>
    <row r="333" spans="2:9" ht="19.5" customHeight="1">
      <c r="B333" s="50" t="s">
        <v>307</v>
      </c>
      <c r="C333" s="33" t="s">
        <v>46</v>
      </c>
      <c r="D333" s="24" t="s">
        <v>47</v>
      </c>
      <c r="E333" s="24" t="s">
        <v>315</v>
      </c>
      <c r="F333" s="26">
        <v>150000</v>
      </c>
      <c r="G333" s="34" t="s">
        <v>24</v>
      </c>
      <c r="H333" s="25">
        <v>111854.73</v>
      </c>
      <c r="I333" s="26">
        <v>74.57</v>
      </c>
    </row>
    <row r="334" spans="2:9" ht="19.5" customHeight="1">
      <c r="B334" s="50" t="s">
        <v>307</v>
      </c>
      <c r="C334" s="33" t="s">
        <v>48</v>
      </c>
      <c r="D334" s="24" t="s">
        <v>49</v>
      </c>
      <c r="E334" s="24" t="s">
        <v>315</v>
      </c>
      <c r="F334" s="26">
        <v>150000</v>
      </c>
      <c r="G334" s="34" t="s">
        <v>24</v>
      </c>
      <c r="H334" s="25">
        <v>111854.73</v>
      </c>
      <c r="I334" s="26">
        <v>74.57</v>
      </c>
    </row>
    <row r="335" spans="2:9" ht="19.5" customHeight="1">
      <c r="B335" s="50" t="s">
        <v>307</v>
      </c>
      <c r="C335" s="33" t="s">
        <v>50</v>
      </c>
      <c r="D335" s="24" t="s">
        <v>51</v>
      </c>
      <c r="E335" s="24" t="s">
        <v>315</v>
      </c>
      <c r="F335" s="26">
        <v>150000</v>
      </c>
      <c r="G335" s="34" t="s">
        <v>24</v>
      </c>
      <c r="H335" s="25">
        <v>111854.73</v>
      </c>
      <c r="I335" s="26">
        <v>74.57</v>
      </c>
    </row>
    <row r="336" spans="1:9" s="23" customFormat="1" ht="19.5" customHeight="1">
      <c r="A336" s="47" t="s">
        <v>359</v>
      </c>
      <c r="B336" s="47"/>
      <c r="C336" s="20"/>
      <c r="D336" s="20"/>
      <c r="E336" s="20"/>
      <c r="F336" s="21">
        <v>510000</v>
      </c>
      <c r="G336" s="21">
        <v>510000</v>
      </c>
      <c r="H336" s="22">
        <v>210000</v>
      </c>
      <c r="I336" s="21">
        <v>41.1764705882353</v>
      </c>
    </row>
    <row r="337" spans="1:9" ht="19.5" customHeight="1">
      <c r="A337" s="50" t="s">
        <v>19</v>
      </c>
      <c r="B337" s="50"/>
      <c r="C337" s="24"/>
      <c r="D337" s="24"/>
      <c r="E337" s="24"/>
      <c r="F337" s="25">
        <v>510000</v>
      </c>
      <c r="G337" s="25">
        <v>510000</v>
      </c>
      <c r="H337" s="25">
        <v>210000</v>
      </c>
      <c r="I337" s="26">
        <v>41.1764705882353</v>
      </c>
    </row>
    <row r="338" spans="1:9" s="27" customFormat="1" ht="19.5" customHeight="1">
      <c r="A338" s="49"/>
      <c r="B338" s="58" t="s">
        <v>360</v>
      </c>
      <c r="C338" s="29" t="s">
        <v>21</v>
      </c>
      <c r="D338" s="28" t="s">
        <v>22</v>
      </c>
      <c r="E338" s="28" t="s">
        <v>361</v>
      </c>
      <c r="F338" s="30">
        <v>310000</v>
      </c>
      <c r="G338" s="31" t="s">
        <v>24</v>
      </c>
      <c r="H338" s="32">
        <v>210000</v>
      </c>
      <c r="I338" s="30">
        <v>67.74</v>
      </c>
    </row>
    <row r="339" spans="2:9" ht="19.5" customHeight="1">
      <c r="B339" s="50" t="s">
        <v>360</v>
      </c>
      <c r="C339" s="33" t="s">
        <v>46</v>
      </c>
      <c r="D339" s="24" t="s">
        <v>47</v>
      </c>
      <c r="E339" s="24" t="s">
        <v>361</v>
      </c>
      <c r="F339" s="26">
        <v>310000</v>
      </c>
      <c r="G339" s="34" t="s">
        <v>24</v>
      </c>
      <c r="H339" s="25">
        <v>210000</v>
      </c>
      <c r="I339" s="26">
        <v>67.74</v>
      </c>
    </row>
    <row r="340" spans="2:9" ht="19.5" customHeight="1">
      <c r="B340" s="50" t="s">
        <v>360</v>
      </c>
      <c r="C340" s="33" t="s">
        <v>48</v>
      </c>
      <c r="D340" s="24" t="s">
        <v>49</v>
      </c>
      <c r="E340" s="24" t="s">
        <v>361</v>
      </c>
      <c r="F340" s="26">
        <v>310000</v>
      </c>
      <c r="G340" s="34" t="s">
        <v>24</v>
      </c>
      <c r="H340" s="25">
        <v>210000</v>
      </c>
      <c r="I340" s="26">
        <v>67.74</v>
      </c>
    </row>
    <row r="341" spans="2:9" ht="19.5" customHeight="1">
      <c r="B341" s="50" t="s">
        <v>360</v>
      </c>
      <c r="C341" s="33" t="s">
        <v>50</v>
      </c>
      <c r="D341" s="24" t="s">
        <v>51</v>
      </c>
      <c r="E341" s="24" t="s">
        <v>361</v>
      </c>
      <c r="F341" s="26">
        <v>310000</v>
      </c>
      <c r="G341" s="34" t="s">
        <v>24</v>
      </c>
      <c r="H341" s="25">
        <v>210000</v>
      </c>
      <c r="I341" s="26">
        <v>67.74</v>
      </c>
    </row>
    <row r="342" spans="2:9" ht="19.5" customHeight="1">
      <c r="B342" s="50" t="s">
        <v>362</v>
      </c>
      <c r="C342" s="33" t="s">
        <v>53</v>
      </c>
      <c r="D342" s="24" t="s">
        <v>54</v>
      </c>
      <c r="E342" s="24" t="s">
        <v>361</v>
      </c>
      <c r="F342" s="26">
        <v>200000</v>
      </c>
      <c r="G342" s="34" t="s">
        <v>24</v>
      </c>
      <c r="H342" s="25">
        <v>0</v>
      </c>
      <c r="I342" s="26">
        <v>0</v>
      </c>
    </row>
    <row r="343" spans="2:9" ht="19.5" customHeight="1">
      <c r="B343" s="50" t="s">
        <v>362</v>
      </c>
      <c r="C343" s="33" t="s">
        <v>363</v>
      </c>
      <c r="D343" s="24" t="s">
        <v>364</v>
      </c>
      <c r="E343" s="24" t="s">
        <v>361</v>
      </c>
      <c r="F343" s="26">
        <v>200000</v>
      </c>
      <c r="G343" s="34" t="s">
        <v>24</v>
      </c>
      <c r="H343" s="25">
        <v>0</v>
      </c>
      <c r="I343" s="26">
        <v>0</v>
      </c>
    </row>
    <row r="344" spans="2:9" ht="19.5" customHeight="1">
      <c r="B344" s="50" t="s">
        <v>362</v>
      </c>
      <c r="C344" s="33" t="s">
        <v>365</v>
      </c>
      <c r="D344" s="24" t="s">
        <v>366</v>
      </c>
      <c r="E344" s="24" t="s">
        <v>361</v>
      </c>
      <c r="F344" s="26">
        <v>200000</v>
      </c>
      <c r="G344" s="34" t="s">
        <v>24</v>
      </c>
      <c r="H344" s="25">
        <v>0</v>
      </c>
      <c r="I344" s="26">
        <v>0</v>
      </c>
    </row>
    <row r="345" spans="2:9" ht="19.5" customHeight="1">
      <c r="B345" s="50" t="s">
        <v>362</v>
      </c>
      <c r="C345" s="33" t="s">
        <v>367</v>
      </c>
      <c r="D345" s="24" t="s">
        <v>366</v>
      </c>
      <c r="E345" s="24" t="s">
        <v>361</v>
      </c>
      <c r="F345" s="26">
        <v>200000</v>
      </c>
      <c r="G345" s="34" t="s">
        <v>24</v>
      </c>
      <c r="H345" s="25">
        <v>0</v>
      </c>
      <c r="I345" s="26">
        <v>0</v>
      </c>
    </row>
    <row r="346" spans="1:9" s="23" customFormat="1" ht="19.5" customHeight="1">
      <c r="A346" s="47" t="s">
        <v>368</v>
      </c>
      <c r="B346" s="47"/>
      <c r="C346" s="20"/>
      <c r="D346" s="20"/>
      <c r="E346" s="20"/>
      <c r="F346" s="21">
        <v>20000</v>
      </c>
      <c r="G346" s="21">
        <v>20000</v>
      </c>
      <c r="H346" s="22">
        <v>4507.01</v>
      </c>
      <c r="I346" s="21">
        <v>22.53505</v>
      </c>
    </row>
    <row r="347" spans="1:9" ht="19.5" customHeight="1">
      <c r="A347" s="50" t="s">
        <v>19</v>
      </c>
      <c r="B347" s="50"/>
      <c r="C347" s="24"/>
      <c r="D347" s="24"/>
      <c r="E347" s="24"/>
      <c r="F347" s="25">
        <v>20000</v>
      </c>
      <c r="G347" s="25">
        <v>20000</v>
      </c>
      <c r="H347" s="25">
        <v>4507.01</v>
      </c>
      <c r="I347" s="26">
        <v>22.53505</v>
      </c>
    </row>
    <row r="348" spans="1:9" s="27" customFormat="1" ht="19.5" customHeight="1">
      <c r="A348" s="49"/>
      <c r="B348" s="58" t="s">
        <v>369</v>
      </c>
      <c r="C348" s="29" t="s">
        <v>21</v>
      </c>
      <c r="D348" s="28" t="s">
        <v>22</v>
      </c>
      <c r="E348" s="28" t="s">
        <v>361</v>
      </c>
      <c r="F348" s="30">
        <v>20000</v>
      </c>
      <c r="G348" s="31" t="s">
        <v>24</v>
      </c>
      <c r="H348" s="32">
        <v>4507.01</v>
      </c>
      <c r="I348" s="30">
        <v>22.54</v>
      </c>
    </row>
    <row r="349" spans="2:9" ht="19.5" customHeight="1">
      <c r="B349" s="50" t="s">
        <v>369</v>
      </c>
      <c r="C349" s="33" t="s">
        <v>26</v>
      </c>
      <c r="D349" s="24" t="s">
        <v>27</v>
      </c>
      <c r="E349" s="24" t="s">
        <v>361</v>
      </c>
      <c r="F349" s="26">
        <v>20000</v>
      </c>
      <c r="G349" s="34" t="s">
        <v>24</v>
      </c>
      <c r="H349" s="25">
        <v>4507.01</v>
      </c>
      <c r="I349" s="26">
        <v>22.54</v>
      </c>
    </row>
    <row r="350" spans="2:9" ht="19.5" customHeight="1">
      <c r="B350" s="50" t="s">
        <v>369</v>
      </c>
      <c r="C350" s="33" t="s">
        <v>35</v>
      </c>
      <c r="D350" s="24" t="s">
        <v>36</v>
      </c>
      <c r="E350" s="24" t="s">
        <v>361</v>
      </c>
      <c r="F350" s="26">
        <v>20000</v>
      </c>
      <c r="G350" s="34" t="s">
        <v>24</v>
      </c>
      <c r="H350" s="25">
        <v>4507.01</v>
      </c>
      <c r="I350" s="26">
        <v>22.54</v>
      </c>
    </row>
    <row r="351" spans="2:9" ht="19.5" customHeight="1">
      <c r="B351" s="50" t="s">
        <v>369</v>
      </c>
      <c r="C351" s="33" t="s">
        <v>44</v>
      </c>
      <c r="D351" s="24" t="s">
        <v>36</v>
      </c>
      <c r="E351" s="24" t="s">
        <v>361</v>
      </c>
      <c r="F351" s="26">
        <v>20000</v>
      </c>
      <c r="G351" s="34" t="s">
        <v>24</v>
      </c>
      <c r="H351" s="25">
        <v>4507.01</v>
      </c>
      <c r="I351" s="26">
        <v>22.54</v>
      </c>
    </row>
    <row r="352" spans="1:9" s="9" customFormat="1" ht="19.5" customHeight="1">
      <c r="A352" s="44" t="s">
        <v>370</v>
      </c>
      <c r="B352" s="44"/>
      <c r="C352" s="6"/>
      <c r="D352" s="6"/>
      <c r="E352" s="6"/>
      <c r="F352" s="7">
        <v>14634000</v>
      </c>
      <c r="G352" s="7">
        <v>14634000</v>
      </c>
      <c r="H352" s="8">
        <v>2023248.87</v>
      </c>
      <c r="I352" s="7">
        <v>13.825672201722016</v>
      </c>
    </row>
    <row r="353" spans="1:9" s="13" customFormat="1" ht="19.5" customHeight="1">
      <c r="A353" s="45" t="s">
        <v>371</v>
      </c>
      <c r="B353" s="45"/>
      <c r="C353" s="10"/>
      <c r="D353" s="10"/>
      <c r="E353" s="10"/>
      <c r="F353" s="11">
        <v>14634000</v>
      </c>
      <c r="G353" s="11">
        <v>14634000</v>
      </c>
      <c r="H353" s="12">
        <v>2023248.87</v>
      </c>
      <c r="I353" s="11">
        <v>13.825672201722016</v>
      </c>
    </row>
    <row r="354" spans="1:9" s="13" customFormat="1" ht="19.5" customHeight="1">
      <c r="A354" s="54"/>
      <c r="B354" s="54" t="s">
        <v>19</v>
      </c>
      <c r="C354" s="14"/>
      <c r="D354" s="14"/>
      <c r="E354" s="14"/>
      <c r="F354" s="15">
        <f>SUM(F436+F486+F519)</f>
        <v>1076000</v>
      </c>
      <c r="G354" s="15">
        <f>SUM(G436+G486+G519)</f>
        <v>1076000</v>
      </c>
      <c r="H354" s="15">
        <f>SUM(H436+H486+H519)</f>
        <v>274864.2</v>
      </c>
      <c r="I354" s="15">
        <f>H354/G354*100</f>
        <v>25.545</v>
      </c>
    </row>
    <row r="355" spans="1:9" s="13" customFormat="1" ht="19.5" customHeight="1">
      <c r="A355" s="54"/>
      <c r="B355" s="54" t="s">
        <v>374</v>
      </c>
      <c r="C355" s="14"/>
      <c r="D355" s="14"/>
      <c r="E355" s="14"/>
      <c r="F355" s="15">
        <f>SUM(F361+F369+F382+F393+F399+F406+F414+F421+F428+F451+F463+F469+F492+F499+F512)</f>
        <v>5445000</v>
      </c>
      <c r="G355" s="15">
        <f>SUM(G361+G369+G382+G393+G399+G406+G414+G421+G428+G451+G463+G469+G492+G499+G512)</f>
        <v>5445000</v>
      </c>
      <c r="H355" s="15">
        <f>SUM(H361+H369+H382+H393+H399+H406+H414+H421+H428+H451+H463+H469+H492+H499+H512)</f>
        <v>1271467.15</v>
      </c>
      <c r="I355" s="15">
        <f>H355/G355*100</f>
        <v>23.351095500459135</v>
      </c>
    </row>
    <row r="356" spans="1:13" s="13" customFormat="1" ht="19.5" customHeight="1">
      <c r="A356" s="54"/>
      <c r="B356" s="54" t="s">
        <v>231</v>
      </c>
      <c r="C356" s="14"/>
      <c r="D356" s="14"/>
      <c r="E356" s="14"/>
      <c r="F356" s="15">
        <f>SUM(F376+F387+F506+F529+F535)</f>
        <v>2248000</v>
      </c>
      <c r="G356" s="15">
        <f>SUM(G376+G387+G506+G529+G535)</f>
        <v>2248000</v>
      </c>
      <c r="H356" s="15">
        <f>SUM(H376+H387+H506+H529+H535)</f>
        <v>47019.87</v>
      </c>
      <c r="I356" s="15">
        <f>H356/G356*100</f>
        <v>2.091631227758007</v>
      </c>
      <c r="K356" s="41"/>
      <c r="L356" s="41"/>
      <c r="M356" s="41"/>
    </row>
    <row r="357" spans="1:9" s="13" customFormat="1" ht="19.5" customHeight="1">
      <c r="A357" s="54"/>
      <c r="B357" s="54" t="s">
        <v>304</v>
      </c>
      <c r="C357" s="14"/>
      <c r="D357" s="14"/>
      <c r="E357" s="14"/>
      <c r="F357" s="15">
        <f>SUM(F457+F474+F480+F540)</f>
        <v>5345000</v>
      </c>
      <c r="G357" s="15">
        <f>SUM(G457+G474+G480+G540)</f>
        <v>5345000</v>
      </c>
      <c r="H357" s="15">
        <f>SUM(H457+H474+H480+H540)</f>
        <v>110364.84</v>
      </c>
      <c r="I357" s="15">
        <f>H357/G357*100</f>
        <v>2.064823947614593</v>
      </c>
    </row>
    <row r="358" spans="1:9" s="13" customFormat="1" ht="19.5" customHeight="1">
      <c r="A358" s="54"/>
      <c r="B358" s="54" t="s">
        <v>421</v>
      </c>
      <c r="C358" s="14"/>
      <c r="D358" s="14"/>
      <c r="E358" s="14"/>
      <c r="F358" s="15">
        <f>SUM(F445)</f>
        <v>520000</v>
      </c>
      <c r="G358" s="15">
        <f>SUM(G445)</f>
        <v>520000</v>
      </c>
      <c r="H358" s="15">
        <f>SUM(H445)</f>
        <v>319532.81</v>
      </c>
      <c r="I358" s="15">
        <f>H358/G358*100</f>
        <v>61.44861730769231</v>
      </c>
    </row>
    <row r="359" spans="1:9" s="16" customFormat="1" ht="19.5" customHeight="1">
      <c r="A359" s="46"/>
      <c r="B359" s="57" t="s">
        <v>372</v>
      </c>
      <c r="C359" s="17"/>
      <c r="D359" s="17"/>
      <c r="E359" s="17"/>
      <c r="F359" s="18">
        <v>3686000</v>
      </c>
      <c r="G359" s="18">
        <v>3686000</v>
      </c>
      <c r="H359" s="19">
        <v>1139949.15</v>
      </c>
      <c r="I359" s="18">
        <v>30.926455507325013</v>
      </c>
    </row>
    <row r="360" spans="1:9" s="23" customFormat="1" ht="19.5" customHeight="1">
      <c r="A360" s="47" t="s">
        <v>373</v>
      </c>
      <c r="B360" s="47"/>
      <c r="C360" s="20"/>
      <c r="D360" s="20"/>
      <c r="E360" s="20"/>
      <c r="F360" s="21">
        <v>672000</v>
      </c>
      <c r="G360" s="21">
        <v>672000</v>
      </c>
      <c r="H360" s="22">
        <v>330212.13</v>
      </c>
      <c r="I360" s="21">
        <v>49.13870982142856</v>
      </c>
    </row>
    <row r="361" spans="1:9" ht="19.5" customHeight="1">
      <c r="A361" s="53" t="s">
        <v>374</v>
      </c>
      <c r="B361" s="50"/>
      <c r="C361" s="24"/>
      <c r="D361" s="24"/>
      <c r="E361" s="24"/>
      <c r="F361" s="25">
        <v>672000</v>
      </c>
      <c r="G361" s="25">
        <v>672000</v>
      </c>
      <c r="H361" s="25">
        <v>330212.13</v>
      </c>
      <c r="I361" s="26">
        <v>49.13870982142856</v>
      </c>
    </row>
    <row r="362" spans="1:9" s="27" customFormat="1" ht="19.5" customHeight="1">
      <c r="A362" s="49"/>
      <c r="B362" s="58" t="s">
        <v>375</v>
      </c>
      <c r="C362" s="29" t="s">
        <v>21</v>
      </c>
      <c r="D362" s="28" t="s">
        <v>22</v>
      </c>
      <c r="E362" s="28" t="s">
        <v>317</v>
      </c>
      <c r="F362" s="30">
        <v>672000</v>
      </c>
      <c r="G362" s="31" t="s">
        <v>24</v>
      </c>
      <c r="H362" s="32">
        <v>330212.13</v>
      </c>
      <c r="I362" s="30">
        <v>49.14</v>
      </c>
    </row>
    <row r="363" spans="2:9" ht="19.5" customHeight="1">
      <c r="B363" s="50" t="s">
        <v>375</v>
      </c>
      <c r="C363" s="33" t="s">
        <v>26</v>
      </c>
      <c r="D363" s="24" t="s">
        <v>27</v>
      </c>
      <c r="E363" s="24" t="s">
        <v>317</v>
      </c>
      <c r="F363" s="26">
        <v>672000</v>
      </c>
      <c r="G363" s="34" t="s">
        <v>24</v>
      </c>
      <c r="H363" s="25">
        <v>330212.13</v>
      </c>
      <c r="I363" s="26">
        <v>49.14</v>
      </c>
    </row>
    <row r="364" spans="2:9" ht="19.5" customHeight="1">
      <c r="B364" s="50" t="s">
        <v>376</v>
      </c>
      <c r="C364" s="33" t="s">
        <v>103</v>
      </c>
      <c r="D364" s="24" t="s">
        <v>104</v>
      </c>
      <c r="E364" s="24" t="s">
        <v>317</v>
      </c>
      <c r="F364" s="26">
        <v>350000</v>
      </c>
      <c r="G364" s="34" t="s">
        <v>24</v>
      </c>
      <c r="H364" s="25">
        <v>280402.13</v>
      </c>
      <c r="I364" s="26">
        <v>80.11</v>
      </c>
    </row>
    <row r="365" spans="2:9" ht="19.5" customHeight="1">
      <c r="B365" s="50" t="s">
        <v>377</v>
      </c>
      <c r="C365" s="33" t="s">
        <v>112</v>
      </c>
      <c r="D365" s="24" t="s">
        <v>113</v>
      </c>
      <c r="E365" s="24" t="s">
        <v>317</v>
      </c>
      <c r="F365" s="26">
        <v>350000</v>
      </c>
      <c r="G365" s="34" t="s">
        <v>24</v>
      </c>
      <c r="H365" s="25">
        <v>280402.13</v>
      </c>
      <c r="I365" s="26">
        <v>80.11</v>
      </c>
    </row>
    <row r="366" spans="2:9" ht="19.5" customHeight="1">
      <c r="B366" s="50" t="s">
        <v>378</v>
      </c>
      <c r="C366" s="33" t="s">
        <v>29</v>
      </c>
      <c r="D366" s="24" t="s">
        <v>30</v>
      </c>
      <c r="E366" s="24" t="s">
        <v>317</v>
      </c>
      <c r="F366" s="26">
        <v>322000</v>
      </c>
      <c r="G366" s="34" t="s">
        <v>24</v>
      </c>
      <c r="H366" s="25">
        <v>49810</v>
      </c>
      <c r="I366" s="26">
        <v>15.47</v>
      </c>
    </row>
    <row r="367" spans="2:9" ht="19.5" customHeight="1">
      <c r="B367" s="50" t="s">
        <v>378</v>
      </c>
      <c r="C367" s="33" t="s">
        <v>128</v>
      </c>
      <c r="D367" s="24" t="s">
        <v>129</v>
      </c>
      <c r="E367" s="24" t="s">
        <v>317</v>
      </c>
      <c r="F367" s="26">
        <v>322000</v>
      </c>
      <c r="G367" s="34" t="s">
        <v>24</v>
      </c>
      <c r="H367" s="25">
        <v>49810</v>
      </c>
      <c r="I367" s="26">
        <v>15.47</v>
      </c>
    </row>
    <row r="368" spans="1:9" s="23" customFormat="1" ht="19.5" customHeight="1">
      <c r="A368" s="47" t="s">
        <v>379</v>
      </c>
      <c r="B368" s="47"/>
      <c r="C368" s="20"/>
      <c r="D368" s="20"/>
      <c r="E368" s="20"/>
      <c r="F368" s="21">
        <v>735000</v>
      </c>
      <c r="G368" s="21">
        <v>735000</v>
      </c>
      <c r="H368" s="22">
        <v>186903.48</v>
      </c>
      <c r="I368" s="21">
        <v>25.429044897959184</v>
      </c>
    </row>
    <row r="369" spans="1:9" ht="19.5" customHeight="1">
      <c r="A369" s="50" t="s">
        <v>374</v>
      </c>
      <c r="B369" s="50"/>
      <c r="C369" s="24"/>
      <c r="D369" s="24"/>
      <c r="E369" s="24"/>
      <c r="F369" s="25">
        <v>715000</v>
      </c>
      <c r="G369" s="25">
        <v>715000</v>
      </c>
      <c r="H369" s="25">
        <v>186903.48</v>
      </c>
      <c r="I369" s="26">
        <v>26.140346853146852</v>
      </c>
    </row>
    <row r="370" spans="1:9" s="27" customFormat="1" ht="19.5" customHeight="1">
      <c r="A370" s="49"/>
      <c r="B370" s="58" t="s">
        <v>380</v>
      </c>
      <c r="C370" s="29" t="s">
        <v>21</v>
      </c>
      <c r="D370" s="28" t="s">
        <v>22</v>
      </c>
      <c r="E370" s="28" t="s">
        <v>320</v>
      </c>
      <c r="F370" s="30">
        <v>715000</v>
      </c>
      <c r="G370" s="31" t="s">
        <v>24</v>
      </c>
      <c r="H370" s="32">
        <v>186903.48</v>
      </c>
      <c r="I370" s="30">
        <v>26.14</v>
      </c>
    </row>
    <row r="371" spans="2:9" ht="19.5" customHeight="1">
      <c r="B371" s="50" t="s">
        <v>380</v>
      </c>
      <c r="C371" s="33" t="s">
        <v>26</v>
      </c>
      <c r="D371" s="24" t="s">
        <v>27</v>
      </c>
      <c r="E371" s="24" t="s">
        <v>320</v>
      </c>
      <c r="F371" s="26">
        <v>715000</v>
      </c>
      <c r="G371" s="34" t="s">
        <v>24</v>
      </c>
      <c r="H371" s="25">
        <v>186903.48</v>
      </c>
      <c r="I371" s="26">
        <v>26.14</v>
      </c>
    </row>
    <row r="372" spans="2:9" ht="19.5" customHeight="1">
      <c r="B372" s="50" t="s">
        <v>381</v>
      </c>
      <c r="C372" s="33" t="s">
        <v>103</v>
      </c>
      <c r="D372" s="24" t="s">
        <v>104</v>
      </c>
      <c r="E372" s="24" t="s">
        <v>320</v>
      </c>
      <c r="F372" s="26">
        <v>90000</v>
      </c>
      <c r="G372" s="34" t="s">
        <v>24</v>
      </c>
      <c r="H372" s="25">
        <v>8144.91</v>
      </c>
      <c r="I372" s="26">
        <v>9.05</v>
      </c>
    </row>
    <row r="373" spans="2:9" ht="19.5" customHeight="1">
      <c r="B373" s="50" t="s">
        <v>381</v>
      </c>
      <c r="C373" s="33" t="s">
        <v>115</v>
      </c>
      <c r="D373" s="24" t="s">
        <v>116</v>
      </c>
      <c r="E373" s="24" t="s">
        <v>320</v>
      </c>
      <c r="F373" s="26">
        <v>90000</v>
      </c>
      <c r="G373" s="34" t="s">
        <v>24</v>
      </c>
      <c r="H373" s="25">
        <v>8144.91</v>
      </c>
      <c r="I373" s="26">
        <v>9.05</v>
      </c>
    </row>
    <row r="374" spans="2:9" ht="19.5" customHeight="1">
      <c r="B374" s="50" t="s">
        <v>382</v>
      </c>
      <c r="C374" s="33" t="s">
        <v>29</v>
      </c>
      <c r="D374" s="24" t="s">
        <v>30</v>
      </c>
      <c r="E374" s="24" t="s">
        <v>320</v>
      </c>
      <c r="F374" s="26">
        <v>625000</v>
      </c>
      <c r="G374" s="34" t="s">
        <v>24</v>
      </c>
      <c r="H374" s="25">
        <v>178758.57</v>
      </c>
      <c r="I374" s="26">
        <v>28.6</v>
      </c>
    </row>
    <row r="375" spans="2:9" ht="19.5" customHeight="1">
      <c r="B375" s="50" t="s">
        <v>382</v>
      </c>
      <c r="C375" s="33" t="s">
        <v>128</v>
      </c>
      <c r="D375" s="24" t="s">
        <v>129</v>
      </c>
      <c r="E375" s="24" t="s">
        <v>320</v>
      </c>
      <c r="F375" s="26">
        <v>625000</v>
      </c>
      <c r="G375" s="34" t="s">
        <v>24</v>
      </c>
      <c r="H375" s="25">
        <v>178758.57</v>
      </c>
      <c r="I375" s="26">
        <v>28.6</v>
      </c>
    </row>
    <row r="376" spans="1:9" ht="19.5" customHeight="1">
      <c r="A376" s="53" t="s">
        <v>231</v>
      </c>
      <c r="B376" s="50"/>
      <c r="C376" s="24"/>
      <c r="D376" s="24"/>
      <c r="E376" s="24"/>
      <c r="F376" s="25">
        <v>20000</v>
      </c>
      <c r="G376" s="25">
        <v>20000</v>
      </c>
      <c r="H376" s="25">
        <v>0</v>
      </c>
      <c r="I376" s="26">
        <v>0</v>
      </c>
    </row>
    <row r="377" spans="1:9" s="27" customFormat="1" ht="19.5" customHeight="1">
      <c r="A377" s="49"/>
      <c r="B377" s="58" t="s">
        <v>380</v>
      </c>
      <c r="C377" s="29" t="s">
        <v>21</v>
      </c>
      <c r="D377" s="28" t="s">
        <v>22</v>
      </c>
      <c r="E377" s="28" t="s">
        <v>320</v>
      </c>
      <c r="F377" s="30">
        <v>20000</v>
      </c>
      <c r="G377" s="31" t="s">
        <v>24</v>
      </c>
      <c r="H377" s="32">
        <v>0</v>
      </c>
      <c r="I377" s="30">
        <v>0</v>
      </c>
    </row>
    <row r="378" spans="2:9" ht="19.5" customHeight="1">
      <c r="B378" s="50" t="s">
        <v>380</v>
      </c>
      <c r="C378" s="33" t="s">
        <v>26</v>
      </c>
      <c r="D378" s="24" t="s">
        <v>27</v>
      </c>
      <c r="E378" s="24" t="s">
        <v>320</v>
      </c>
      <c r="F378" s="26">
        <v>20000</v>
      </c>
      <c r="G378" s="34" t="s">
        <v>24</v>
      </c>
      <c r="H378" s="25">
        <v>0</v>
      </c>
      <c r="I378" s="26">
        <v>0</v>
      </c>
    </row>
    <row r="379" spans="2:9" ht="19.5" customHeight="1">
      <c r="B379" s="50" t="s">
        <v>382</v>
      </c>
      <c r="C379" s="33" t="s">
        <v>29</v>
      </c>
      <c r="D379" s="24" t="s">
        <v>30</v>
      </c>
      <c r="E379" s="24" t="s">
        <v>320</v>
      </c>
      <c r="F379" s="26">
        <v>20000</v>
      </c>
      <c r="G379" s="34" t="s">
        <v>24</v>
      </c>
      <c r="H379" s="25">
        <v>0</v>
      </c>
      <c r="I379" s="26">
        <v>0</v>
      </c>
    </row>
    <row r="380" spans="2:9" ht="19.5" customHeight="1">
      <c r="B380" s="50" t="s">
        <v>382</v>
      </c>
      <c r="C380" s="33" t="s">
        <v>128</v>
      </c>
      <c r="D380" s="24" t="s">
        <v>129</v>
      </c>
      <c r="E380" s="24" t="s">
        <v>320</v>
      </c>
      <c r="F380" s="26">
        <v>20000</v>
      </c>
      <c r="G380" s="34" t="s">
        <v>24</v>
      </c>
      <c r="H380" s="25">
        <v>0</v>
      </c>
      <c r="I380" s="26">
        <v>0</v>
      </c>
    </row>
    <row r="381" spans="1:9" s="23" customFormat="1" ht="19.5" customHeight="1">
      <c r="A381" s="47" t="s">
        <v>383</v>
      </c>
      <c r="B381" s="47"/>
      <c r="C381" s="20"/>
      <c r="D381" s="20"/>
      <c r="E381" s="20"/>
      <c r="F381" s="21">
        <v>550000</v>
      </c>
      <c r="G381" s="21">
        <v>550000</v>
      </c>
      <c r="H381" s="22">
        <v>47500</v>
      </c>
      <c r="I381" s="21">
        <v>8.636363636363637</v>
      </c>
    </row>
    <row r="382" spans="1:9" ht="19.5" customHeight="1">
      <c r="A382" s="50" t="s">
        <v>374</v>
      </c>
      <c r="B382" s="50"/>
      <c r="C382" s="24"/>
      <c r="D382" s="24"/>
      <c r="E382" s="24"/>
      <c r="F382" s="25">
        <v>200000</v>
      </c>
      <c r="G382" s="25">
        <v>200000</v>
      </c>
      <c r="H382" s="25">
        <v>47500</v>
      </c>
      <c r="I382" s="26">
        <v>23.75</v>
      </c>
    </row>
    <row r="383" spans="1:9" s="27" customFormat="1" ht="19.5" customHeight="1">
      <c r="A383" s="49"/>
      <c r="B383" s="58" t="s">
        <v>384</v>
      </c>
      <c r="C383" s="29" t="s">
        <v>21</v>
      </c>
      <c r="D383" s="28" t="s">
        <v>22</v>
      </c>
      <c r="E383" s="28" t="s">
        <v>320</v>
      </c>
      <c r="F383" s="30">
        <v>200000</v>
      </c>
      <c r="G383" s="31" t="s">
        <v>24</v>
      </c>
      <c r="H383" s="32">
        <v>47500</v>
      </c>
      <c r="I383" s="30">
        <v>23.75</v>
      </c>
    </row>
    <row r="384" spans="2:9" ht="19.5" customHeight="1">
      <c r="B384" s="50" t="s">
        <v>384</v>
      </c>
      <c r="C384" s="33" t="s">
        <v>26</v>
      </c>
      <c r="D384" s="24" t="s">
        <v>27</v>
      </c>
      <c r="E384" s="24" t="s">
        <v>320</v>
      </c>
      <c r="F384" s="26">
        <v>200000</v>
      </c>
      <c r="G384" s="34" t="s">
        <v>24</v>
      </c>
      <c r="H384" s="25">
        <v>47500</v>
      </c>
      <c r="I384" s="26">
        <v>23.75</v>
      </c>
    </row>
    <row r="385" spans="2:9" ht="19.5" customHeight="1">
      <c r="B385" s="50" t="s">
        <v>384</v>
      </c>
      <c r="C385" s="33" t="s">
        <v>29</v>
      </c>
      <c r="D385" s="24" t="s">
        <v>30</v>
      </c>
      <c r="E385" s="24" t="s">
        <v>320</v>
      </c>
      <c r="F385" s="26">
        <v>200000</v>
      </c>
      <c r="G385" s="34" t="s">
        <v>24</v>
      </c>
      <c r="H385" s="25">
        <v>47500</v>
      </c>
      <c r="I385" s="26">
        <v>23.75</v>
      </c>
    </row>
    <row r="386" spans="2:9" ht="19.5" customHeight="1">
      <c r="B386" s="50" t="s">
        <v>384</v>
      </c>
      <c r="C386" s="33" t="s">
        <v>128</v>
      </c>
      <c r="D386" s="24" t="s">
        <v>129</v>
      </c>
      <c r="E386" s="24" t="s">
        <v>320</v>
      </c>
      <c r="F386" s="26">
        <v>200000</v>
      </c>
      <c r="G386" s="34" t="s">
        <v>24</v>
      </c>
      <c r="H386" s="25">
        <v>47500</v>
      </c>
      <c r="I386" s="26">
        <v>23.75</v>
      </c>
    </row>
    <row r="387" spans="1:9" ht="19.5" customHeight="1">
      <c r="A387" s="50" t="s">
        <v>231</v>
      </c>
      <c r="B387" s="50"/>
      <c r="C387" s="24"/>
      <c r="D387" s="24"/>
      <c r="E387" s="24"/>
      <c r="F387" s="25">
        <v>350000</v>
      </c>
      <c r="G387" s="25">
        <v>350000</v>
      </c>
      <c r="H387" s="25">
        <v>0</v>
      </c>
      <c r="I387" s="26">
        <v>0</v>
      </c>
    </row>
    <row r="388" spans="1:9" s="27" customFormat="1" ht="19.5" customHeight="1">
      <c r="A388" s="49"/>
      <c r="B388" s="58" t="s">
        <v>384</v>
      </c>
      <c r="C388" s="29" t="s">
        <v>21</v>
      </c>
      <c r="D388" s="28" t="s">
        <v>22</v>
      </c>
      <c r="E388" s="28" t="s">
        <v>320</v>
      </c>
      <c r="F388" s="30">
        <v>350000</v>
      </c>
      <c r="G388" s="31" t="s">
        <v>24</v>
      </c>
      <c r="H388" s="32">
        <v>0</v>
      </c>
      <c r="I388" s="30">
        <v>0</v>
      </c>
    </row>
    <row r="389" spans="2:9" ht="19.5" customHeight="1">
      <c r="B389" s="50" t="s">
        <v>384</v>
      </c>
      <c r="C389" s="33" t="s">
        <v>26</v>
      </c>
      <c r="D389" s="24" t="s">
        <v>27</v>
      </c>
      <c r="E389" s="24" t="s">
        <v>320</v>
      </c>
      <c r="F389" s="26">
        <v>350000</v>
      </c>
      <c r="G389" s="34" t="s">
        <v>24</v>
      </c>
      <c r="H389" s="25">
        <v>0</v>
      </c>
      <c r="I389" s="26">
        <v>0</v>
      </c>
    </row>
    <row r="390" spans="2:9" ht="19.5" customHeight="1">
      <c r="B390" s="50" t="s">
        <v>384</v>
      </c>
      <c r="C390" s="33" t="s">
        <v>29</v>
      </c>
      <c r="D390" s="24" t="s">
        <v>30</v>
      </c>
      <c r="E390" s="24" t="s">
        <v>320</v>
      </c>
      <c r="F390" s="26">
        <v>350000</v>
      </c>
      <c r="G390" s="34" t="s">
        <v>24</v>
      </c>
      <c r="H390" s="25">
        <v>0</v>
      </c>
      <c r="I390" s="26">
        <v>0</v>
      </c>
    </row>
    <row r="391" spans="2:9" ht="19.5" customHeight="1">
      <c r="B391" s="50" t="s">
        <v>384</v>
      </c>
      <c r="C391" s="33" t="s">
        <v>128</v>
      </c>
      <c r="D391" s="24" t="s">
        <v>129</v>
      </c>
      <c r="E391" s="24" t="s">
        <v>320</v>
      </c>
      <c r="F391" s="26">
        <v>350000</v>
      </c>
      <c r="G391" s="34" t="s">
        <v>24</v>
      </c>
      <c r="H391" s="25">
        <v>0</v>
      </c>
      <c r="I391" s="26">
        <v>0</v>
      </c>
    </row>
    <row r="392" spans="1:9" s="23" customFormat="1" ht="19.5" customHeight="1">
      <c r="A392" s="47" t="s">
        <v>385</v>
      </c>
      <c r="B392" s="47"/>
      <c r="C392" s="20"/>
      <c r="D392" s="20"/>
      <c r="E392" s="20"/>
      <c r="F392" s="21">
        <v>450000</v>
      </c>
      <c r="G392" s="21">
        <v>450000</v>
      </c>
      <c r="H392" s="22">
        <v>187.5</v>
      </c>
      <c r="I392" s="21">
        <v>0.04166666666666666</v>
      </c>
    </row>
    <row r="393" spans="1:9" ht="19.5" customHeight="1">
      <c r="A393" s="50" t="s">
        <v>374</v>
      </c>
      <c r="B393" s="50"/>
      <c r="C393" s="24"/>
      <c r="D393" s="24"/>
      <c r="E393" s="24"/>
      <c r="F393" s="25">
        <v>450000</v>
      </c>
      <c r="G393" s="25">
        <v>450000</v>
      </c>
      <c r="H393" s="25">
        <v>187.5</v>
      </c>
      <c r="I393" s="26">
        <v>0.04166666666666666</v>
      </c>
    </row>
    <row r="394" spans="1:9" s="27" customFormat="1" ht="19.5" customHeight="1">
      <c r="A394" s="49"/>
      <c r="B394" s="58" t="s">
        <v>386</v>
      </c>
      <c r="C394" s="29" t="s">
        <v>21</v>
      </c>
      <c r="D394" s="28" t="s">
        <v>22</v>
      </c>
      <c r="E394" s="28" t="s">
        <v>320</v>
      </c>
      <c r="F394" s="30">
        <v>450000</v>
      </c>
      <c r="G394" s="31" t="s">
        <v>24</v>
      </c>
      <c r="H394" s="32">
        <v>187.5</v>
      </c>
      <c r="I394" s="30">
        <v>0.04</v>
      </c>
    </row>
    <row r="395" spans="2:9" ht="19.5" customHeight="1">
      <c r="B395" s="50" t="s">
        <v>386</v>
      </c>
      <c r="C395" s="33" t="s">
        <v>26</v>
      </c>
      <c r="D395" s="24" t="s">
        <v>27</v>
      </c>
      <c r="E395" s="24" t="s">
        <v>320</v>
      </c>
      <c r="F395" s="26">
        <v>450000</v>
      </c>
      <c r="G395" s="34" t="s">
        <v>24</v>
      </c>
      <c r="H395" s="25">
        <v>187.5</v>
      </c>
      <c r="I395" s="26">
        <v>0.04</v>
      </c>
    </row>
    <row r="396" spans="2:9" ht="19.5" customHeight="1">
      <c r="B396" s="50" t="s">
        <v>386</v>
      </c>
      <c r="C396" s="33" t="s">
        <v>29</v>
      </c>
      <c r="D396" s="24" t="s">
        <v>30</v>
      </c>
      <c r="E396" s="24" t="s">
        <v>320</v>
      </c>
      <c r="F396" s="26">
        <v>450000</v>
      </c>
      <c r="G396" s="34" t="s">
        <v>24</v>
      </c>
      <c r="H396" s="25">
        <v>187.5</v>
      </c>
      <c r="I396" s="26">
        <v>0.04</v>
      </c>
    </row>
    <row r="397" spans="2:9" ht="19.5" customHeight="1">
      <c r="B397" s="50" t="s">
        <v>386</v>
      </c>
      <c r="C397" s="33" t="s">
        <v>128</v>
      </c>
      <c r="D397" s="24" t="s">
        <v>129</v>
      </c>
      <c r="E397" s="24" t="s">
        <v>320</v>
      </c>
      <c r="F397" s="26">
        <v>450000</v>
      </c>
      <c r="G397" s="34" t="s">
        <v>24</v>
      </c>
      <c r="H397" s="25">
        <v>187.5</v>
      </c>
      <c r="I397" s="26">
        <v>0.04</v>
      </c>
    </row>
    <row r="398" spans="1:9" s="23" customFormat="1" ht="19.5" customHeight="1">
      <c r="A398" s="47" t="s">
        <v>387</v>
      </c>
      <c r="B398" s="47"/>
      <c r="C398" s="20"/>
      <c r="D398" s="20"/>
      <c r="E398" s="20"/>
      <c r="F398" s="21">
        <v>680000</v>
      </c>
      <c r="G398" s="21">
        <v>680000</v>
      </c>
      <c r="H398" s="22">
        <v>264558.58</v>
      </c>
      <c r="I398" s="21">
        <v>38.905673529411764</v>
      </c>
    </row>
    <row r="399" spans="1:9" ht="19.5" customHeight="1">
      <c r="A399" s="50" t="s">
        <v>374</v>
      </c>
      <c r="B399" s="50"/>
      <c r="C399" s="24"/>
      <c r="D399" s="24"/>
      <c r="E399" s="24"/>
      <c r="F399" s="25">
        <v>680000</v>
      </c>
      <c r="G399" s="25">
        <v>680000</v>
      </c>
      <c r="H399" s="25">
        <v>264558.58</v>
      </c>
      <c r="I399" s="26">
        <v>38.905673529411764</v>
      </c>
    </row>
    <row r="400" spans="1:9" s="27" customFormat="1" ht="19.5" customHeight="1">
      <c r="A400" s="49"/>
      <c r="B400" s="58" t="s">
        <v>388</v>
      </c>
      <c r="C400" s="29" t="s">
        <v>21</v>
      </c>
      <c r="D400" s="28" t="s">
        <v>22</v>
      </c>
      <c r="E400" s="28" t="s">
        <v>320</v>
      </c>
      <c r="F400" s="30">
        <v>680000</v>
      </c>
      <c r="G400" s="31" t="s">
        <v>24</v>
      </c>
      <c r="H400" s="32">
        <v>264558.58</v>
      </c>
      <c r="I400" s="30">
        <v>38.91</v>
      </c>
    </row>
    <row r="401" spans="2:9" ht="19.5" customHeight="1">
      <c r="B401" s="50" t="s">
        <v>388</v>
      </c>
      <c r="C401" s="33" t="s">
        <v>26</v>
      </c>
      <c r="D401" s="24" t="s">
        <v>27</v>
      </c>
      <c r="E401" s="24" t="s">
        <v>320</v>
      </c>
      <c r="F401" s="26">
        <v>680000</v>
      </c>
      <c r="G401" s="34" t="s">
        <v>24</v>
      </c>
      <c r="H401" s="25">
        <v>264558.58</v>
      </c>
      <c r="I401" s="26">
        <v>38.91</v>
      </c>
    </row>
    <row r="402" spans="2:9" ht="19.5" customHeight="1">
      <c r="B402" s="50" t="s">
        <v>388</v>
      </c>
      <c r="C402" s="33" t="s">
        <v>29</v>
      </c>
      <c r="D402" s="24" t="s">
        <v>30</v>
      </c>
      <c r="E402" s="24" t="s">
        <v>320</v>
      </c>
      <c r="F402" s="26">
        <v>680000</v>
      </c>
      <c r="G402" s="34" t="s">
        <v>24</v>
      </c>
      <c r="H402" s="25">
        <v>264558.58</v>
      </c>
      <c r="I402" s="26">
        <v>38.91</v>
      </c>
    </row>
    <row r="403" spans="2:9" ht="19.5" customHeight="1">
      <c r="B403" s="50" t="s">
        <v>389</v>
      </c>
      <c r="C403" s="33" t="s">
        <v>128</v>
      </c>
      <c r="D403" s="24" t="s">
        <v>129</v>
      </c>
      <c r="E403" s="24" t="s">
        <v>320</v>
      </c>
      <c r="F403" s="26">
        <v>100000</v>
      </c>
      <c r="G403" s="34" t="s">
        <v>24</v>
      </c>
      <c r="H403" s="25">
        <v>0</v>
      </c>
      <c r="I403" s="26">
        <v>0</v>
      </c>
    </row>
    <row r="404" spans="2:9" ht="19.5" customHeight="1">
      <c r="B404" s="50" t="s">
        <v>390</v>
      </c>
      <c r="C404" s="33" t="s">
        <v>134</v>
      </c>
      <c r="D404" s="24" t="s">
        <v>135</v>
      </c>
      <c r="E404" s="24" t="s">
        <v>320</v>
      </c>
      <c r="F404" s="26">
        <v>580000</v>
      </c>
      <c r="G404" s="34" t="s">
        <v>24</v>
      </c>
      <c r="H404" s="25">
        <v>264558.58</v>
      </c>
      <c r="I404" s="26">
        <v>45.61</v>
      </c>
    </row>
    <row r="405" spans="1:9" s="23" customFormat="1" ht="19.5" customHeight="1">
      <c r="A405" s="47" t="s">
        <v>391</v>
      </c>
      <c r="B405" s="47"/>
      <c r="C405" s="20"/>
      <c r="D405" s="20"/>
      <c r="E405" s="20"/>
      <c r="F405" s="21">
        <v>379000</v>
      </c>
      <c r="G405" s="21">
        <v>379000</v>
      </c>
      <c r="H405" s="22">
        <v>186692.77</v>
      </c>
      <c r="I405" s="21">
        <v>49.25930606860158</v>
      </c>
    </row>
    <row r="406" spans="1:9" ht="19.5" customHeight="1">
      <c r="A406" s="50" t="s">
        <v>374</v>
      </c>
      <c r="B406" s="50"/>
      <c r="C406" s="24"/>
      <c r="D406" s="24"/>
      <c r="E406" s="24"/>
      <c r="F406" s="25">
        <v>379000</v>
      </c>
      <c r="G406" s="25">
        <v>379000</v>
      </c>
      <c r="H406" s="25">
        <v>186692.77</v>
      </c>
      <c r="I406" s="26">
        <v>49.25930606860158</v>
      </c>
    </row>
    <row r="407" spans="1:9" s="27" customFormat="1" ht="19.5" customHeight="1">
      <c r="A407" s="49"/>
      <c r="B407" s="58" t="s">
        <v>392</v>
      </c>
      <c r="C407" s="29" t="s">
        <v>21</v>
      </c>
      <c r="D407" s="28" t="s">
        <v>22</v>
      </c>
      <c r="E407" s="28" t="s">
        <v>96</v>
      </c>
      <c r="F407" s="30">
        <v>379000</v>
      </c>
      <c r="G407" s="31" t="s">
        <v>24</v>
      </c>
      <c r="H407" s="32">
        <v>186692.77</v>
      </c>
      <c r="I407" s="30">
        <v>49.26</v>
      </c>
    </row>
    <row r="408" spans="2:9" ht="19.5" customHeight="1">
      <c r="B408" s="50" t="s">
        <v>392</v>
      </c>
      <c r="C408" s="33" t="s">
        <v>26</v>
      </c>
      <c r="D408" s="24" t="s">
        <v>27</v>
      </c>
      <c r="E408" s="24" t="s">
        <v>96</v>
      </c>
      <c r="F408" s="26">
        <v>379000</v>
      </c>
      <c r="G408" s="34" t="s">
        <v>24</v>
      </c>
      <c r="H408" s="25">
        <v>186692.77</v>
      </c>
      <c r="I408" s="26">
        <v>49.26</v>
      </c>
    </row>
    <row r="409" spans="2:9" ht="19.5" customHeight="1">
      <c r="B409" s="50" t="s">
        <v>393</v>
      </c>
      <c r="C409" s="33" t="s">
        <v>103</v>
      </c>
      <c r="D409" s="24" t="s">
        <v>104</v>
      </c>
      <c r="E409" s="24" t="s">
        <v>96</v>
      </c>
      <c r="F409" s="26">
        <v>2500</v>
      </c>
      <c r="G409" s="34" t="s">
        <v>24</v>
      </c>
      <c r="H409" s="25">
        <v>340.6</v>
      </c>
      <c r="I409" s="26">
        <v>13.62</v>
      </c>
    </row>
    <row r="410" spans="2:9" ht="19.5" customHeight="1">
      <c r="B410" s="50" t="s">
        <v>393</v>
      </c>
      <c r="C410" s="33" t="s">
        <v>112</v>
      </c>
      <c r="D410" s="24" t="s">
        <v>113</v>
      </c>
      <c r="E410" s="24" t="s">
        <v>96</v>
      </c>
      <c r="F410" s="26">
        <v>2500</v>
      </c>
      <c r="G410" s="34" t="s">
        <v>24</v>
      </c>
      <c r="H410" s="25">
        <v>340.6</v>
      </c>
      <c r="I410" s="26">
        <v>13.62</v>
      </c>
    </row>
    <row r="411" spans="2:9" ht="19.5" customHeight="1">
      <c r="B411" s="50" t="s">
        <v>394</v>
      </c>
      <c r="C411" s="33" t="s">
        <v>29</v>
      </c>
      <c r="D411" s="24" t="s">
        <v>30</v>
      </c>
      <c r="E411" s="24" t="s">
        <v>96</v>
      </c>
      <c r="F411" s="26">
        <v>376500</v>
      </c>
      <c r="G411" s="34" t="s">
        <v>24</v>
      </c>
      <c r="H411" s="25">
        <v>186352.17</v>
      </c>
      <c r="I411" s="26">
        <v>49.5</v>
      </c>
    </row>
    <row r="412" spans="2:9" ht="19.5" customHeight="1">
      <c r="B412" s="50" t="s">
        <v>394</v>
      </c>
      <c r="C412" s="33" t="s">
        <v>134</v>
      </c>
      <c r="D412" s="24" t="s">
        <v>135</v>
      </c>
      <c r="E412" s="24" t="s">
        <v>96</v>
      </c>
      <c r="F412" s="26">
        <v>376500</v>
      </c>
      <c r="G412" s="34" t="s">
        <v>24</v>
      </c>
      <c r="H412" s="25">
        <v>186352.17</v>
      </c>
      <c r="I412" s="26">
        <v>49.5</v>
      </c>
    </row>
    <row r="413" spans="1:9" s="23" customFormat="1" ht="19.5" customHeight="1">
      <c r="A413" s="47" t="s">
        <v>395</v>
      </c>
      <c r="B413" s="47"/>
      <c r="C413" s="20"/>
      <c r="D413" s="20"/>
      <c r="E413" s="20"/>
      <c r="F413" s="21">
        <v>220000</v>
      </c>
      <c r="G413" s="21">
        <v>220000</v>
      </c>
      <c r="H413" s="22">
        <v>123894.69</v>
      </c>
      <c r="I413" s="21">
        <v>56.31576818181818</v>
      </c>
    </row>
    <row r="414" spans="1:9" ht="19.5" customHeight="1">
      <c r="A414" s="50" t="s">
        <v>374</v>
      </c>
      <c r="B414" s="50"/>
      <c r="C414" s="24"/>
      <c r="D414" s="24"/>
      <c r="E414" s="24"/>
      <c r="F414" s="25">
        <v>220000</v>
      </c>
      <c r="G414" s="25">
        <v>220000</v>
      </c>
      <c r="H414" s="25">
        <v>123894.69</v>
      </c>
      <c r="I414" s="26">
        <v>56.31576818181818</v>
      </c>
    </row>
    <row r="415" spans="1:9" s="27" customFormat="1" ht="19.5" customHeight="1">
      <c r="A415" s="49"/>
      <c r="B415" s="58" t="s">
        <v>396</v>
      </c>
      <c r="C415" s="29" t="s">
        <v>21</v>
      </c>
      <c r="D415" s="28" t="s">
        <v>22</v>
      </c>
      <c r="E415" s="28" t="s">
        <v>320</v>
      </c>
      <c r="F415" s="30">
        <v>220000</v>
      </c>
      <c r="G415" s="31" t="s">
        <v>24</v>
      </c>
      <c r="H415" s="32">
        <v>123894.69</v>
      </c>
      <c r="I415" s="30">
        <v>56.32</v>
      </c>
    </row>
    <row r="416" spans="2:9" ht="19.5" customHeight="1">
      <c r="B416" s="50" t="s">
        <v>396</v>
      </c>
      <c r="C416" s="33" t="s">
        <v>26</v>
      </c>
      <c r="D416" s="24" t="s">
        <v>27</v>
      </c>
      <c r="E416" s="24" t="s">
        <v>320</v>
      </c>
      <c r="F416" s="26">
        <v>220000</v>
      </c>
      <c r="G416" s="34" t="s">
        <v>24</v>
      </c>
      <c r="H416" s="25">
        <v>123894.69</v>
      </c>
      <c r="I416" s="26">
        <v>56.32</v>
      </c>
    </row>
    <row r="417" spans="2:9" ht="19.5" customHeight="1">
      <c r="B417" s="50" t="s">
        <v>396</v>
      </c>
      <c r="C417" s="33" t="s">
        <v>29</v>
      </c>
      <c r="D417" s="24" t="s">
        <v>30</v>
      </c>
      <c r="E417" s="24" t="s">
        <v>320</v>
      </c>
      <c r="F417" s="26">
        <v>220000</v>
      </c>
      <c r="G417" s="34" t="s">
        <v>24</v>
      </c>
      <c r="H417" s="25">
        <v>123894.69</v>
      </c>
      <c r="I417" s="26">
        <v>56.32</v>
      </c>
    </row>
    <row r="418" spans="2:9" ht="19.5" customHeight="1">
      <c r="B418" s="50" t="s">
        <v>396</v>
      </c>
      <c r="C418" s="33" t="s">
        <v>134</v>
      </c>
      <c r="D418" s="24" t="s">
        <v>135</v>
      </c>
      <c r="E418" s="24" t="s">
        <v>320</v>
      </c>
      <c r="F418" s="26">
        <v>220000</v>
      </c>
      <c r="G418" s="34" t="s">
        <v>24</v>
      </c>
      <c r="H418" s="25">
        <v>123894.69</v>
      </c>
      <c r="I418" s="26">
        <v>56.32</v>
      </c>
    </row>
    <row r="419" spans="1:9" s="16" customFormat="1" ht="19.5" customHeight="1">
      <c r="A419" s="46"/>
      <c r="B419" s="57" t="s">
        <v>397</v>
      </c>
      <c r="C419" s="17"/>
      <c r="D419" s="17"/>
      <c r="E419" s="17"/>
      <c r="F419" s="18">
        <v>100000</v>
      </c>
      <c r="G419" s="18">
        <v>100000</v>
      </c>
      <c r="H419" s="19">
        <v>9800</v>
      </c>
      <c r="I419" s="18">
        <v>9.8</v>
      </c>
    </row>
    <row r="420" spans="1:9" s="23" customFormat="1" ht="19.5" customHeight="1">
      <c r="A420" s="47" t="s">
        <v>398</v>
      </c>
      <c r="B420" s="47"/>
      <c r="C420" s="20"/>
      <c r="D420" s="20"/>
      <c r="E420" s="20"/>
      <c r="F420" s="21">
        <v>100000</v>
      </c>
      <c r="G420" s="21">
        <v>100000</v>
      </c>
      <c r="H420" s="22">
        <v>9800</v>
      </c>
      <c r="I420" s="21">
        <v>9.8</v>
      </c>
    </row>
    <row r="421" spans="1:9" ht="19.5" customHeight="1">
      <c r="A421" s="50" t="s">
        <v>374</v>
      </c>
      <c r="B421" s="50"/>
      <c r="C421" s="24"/>
      <c r="D421" s="24"/>
      <c r="E421" s="24"/>
      <c r="F421" s="25">
        <v>100000</v>
      </c>
      <c r="G421" s="25">
        <v>100000</v>
      </c>
      <c r="H421" s="25">
        <v>9800</v>
      </c>
      <c r="I421" s="26">
        <v>9.8</v>
      </c>
    </row>
    <row r="422" spans="1:9" s="27" customFormat="1" ht="19.5" customHeight="1">
      <c r="A422" s="49"/>
      <c r="B422" s="58" t="s">
        <v>399</v>
      </c>
      <c r="C422" s="29" t="s">
        <v>21</v>
      </c>
      <c r="D422" s="28" t="s">
        <v>22</v>
      </c>
      <c r="E422" s="28" t="s">
        <v>96</v>
      </c>
      <c r="F422" s="30">
        <v>100000</v>
      </c>
      <c r="G422" s="31" t="s">
        <v>24</v>
      </c>
      <c r="H422" s="32">
        <v>9800</v>
      </c>
      <c r="I422" s="30">
        <v>9.8</v>
      </c>
    </row>
    <row r="423" spans="2:9" ht="19.5" customHeight="1">
      <c r="B423" s="50" t="s">
        <v>399</v>
      </c>
      <c r="C423" s="33" t="s">
        <v>26</v>
      </c>
      <c r="D423" s="24" t="s">
        <v>27</v>
      </c>
      <c r="E423" s="24" t="s">
        <v>96</v>
      </c>
      <c r="F423" s="26">
        <v>100000</v>
      </c>
      <c r="G423" s="34" t="s">
        <v>24</v>
      </c>
      <c r="H423" s="25">
        <v>9800</v>
      </c>
      <c r="I423" s="26">
        <v>9.8</v>
      </c>
    </row>
    <row r="424" spans="2:9" ht="19.5" customHeight="1">
      <c r="B424" s="50" t="s">
        <v>399</v>
      </c>
      <c r="C424" s="33" t="s">
        <v>29</v>
      </c>
      <c r="D424" s="24" t="s">
        <v>30</v>
      </c>
      <c r="E424" s="24" t="s">
        <v>96</v>
      </c>
      <c r="F424" s="26">
        <v>100000</v>
      </c>
      <c r="G424" s="34" t="s">
        <v>24</v>
      </c>
      <c r="H424" s="25">
        <v>9800</v>
      </c>
      <c r="I424" s="26">
        <v>9.8</v>
      </c>
    </row>
    <row r="425" spans="2:9" ht="19.5" customHeight="1">
      <c r="B425" s="50" t="s">
        <v>399</v>
      </c>
      <c r="C425" s="33" t="s">
        <v>128</v>
      </c>
      <c r="D425" s="24" t="s">
        <v>129</v>
      </c>
      <c r="E425" s="24" t="s">
        <v>96</v>
      </c>
      <c r="F425" s="26">
        <v>100000</v>
      </c>
      <c r="G425" s="34" t="s">
        <v>24</v>
      </c>
      <c r="H425" s="25">
        <v>9800</v>
      </c>
      <c r="I425" s="26">
        <v>9.8</v>
      </c>
    </row>
    <row r="426" spans="1:9" s="16" customFormat="1" ht="19.5" customHeight="1">
      <c r="A426" s="46"/>
      <c r="B426" s="57" t="s">
        <v>400</v>
      </c>
      <c r="C426" s="17"/>
      <c r="D426" s="17"/>
      <c r="E426" s="17"/>
      <c r="F426" s="18">
        <v>129000</v>
      </c>
      <c r="G426" s="18">
        <v>129000</v>
      </c>
      <c r="H426" s="19">
        <v>16900</v>
      </c>
      <c r="I426" s="18">
        <v>13.10077519379845</v>
      </c>
    </row>
    <row r="427" spans="1:9" s="23" customFormat="1" ht="19.5" customHeight="1">
      <c r="A427" s="47" t="s">
        <v>401</v>
      </c>
      <c r="B427" s="47"/>
      <c r="C427" s="20"/>
      <c r="D427" s="20"/>
      <c r="E427" s="20"/>
      <c r="F427" s="21">
        <v>129000</v>
      </c>
      <c r="G427" s="21">
        <v>129000</v>
      </c>
      <c r="H427" s="22">
        <v>16900</v>
      </c>
      <c r="I427" s="21">
        <v>13.10077519379845</v>
      </c>
    </row>
    <row r="428" spans="1:9" ht="19.5" customHeight="1">
      <c r="A428" s="50" t="s">
        <v>374</v>
      </c>
      <c r="B428" s="50"/>
      <c r="C428" s="24"/>
      <c r="D428" s="24"/>
      <c r="E428" s="24"/>
      <c r="F428" s="25">
        <v>129000</v>
      </c>
      <c r="G428" s="25">
        <v>129000</v>
      </c>
      <c r="H428" s="25">
        <v>16900</v>
      </c>
      <c r="I428" s="26">
        <v>13.10077519379845</v>
      </c>
    </row>
    <row r="429" spans="1:9" s="27" customFormat="1" ht="19.5" customHeight="1">
      <c r="A429" s="49"/>
      <c r="B429" s="58" t="s">
        <v>402</v>
      </c>
      <c r="C429" s="29" t="s">
        <v>21</v>
      </c>
      <c r="D429" s="28" t="s">
        <v>22</v>
      </c>
      <c r="E429" s="28" t="s">
        <v>320</v>
      </c>
      <c r="F429" s="30">
        <v>129000</v>
      </c>
      <c r="G429" s="31" t="s">
        <v>24</v>
      </c>
      <c r="H429" s="32">
        <v>16900</v>
      </c>
      <c r="I429" s="30">
        <v>13.1</v>
      </c>
    </row>
    <row r="430" spans="2:9" ht="19.5" customHeight="1">
      <c r="B430" s="50" t="s">
        <v>402</v>
      </c>
      <c r="C430" s="33" t="s">
        <v>26</v>
      </c>
      <c r="D430" s="24" t="s">
        <v>27</v>
      </c>
      <c r="E430" s="24" t="s">
        <v>320</v>
      </c>
      <c r="F430" s="26">
        <v>129000</v>
      </c>
      <c r="G430" s="34" t="s">
        <v>24</v>
      </c>
      <c r="H430" s="25">
        <v>16900</v>
      </c>
      <c r="I430" s="26">
        <v>13.1</v>
      </c>
    </row>
    <row r="431" spans="2:9" ht="19.5" customHeight="1">
      <c r="B431" s="50" t="s">
        <v>402</v>
      </c>
      <c r="C431" s="33" t="s">
        <v>29</v>
      </c>
      <c r="D431" s="24" t="s">
        <v>30</v>
      </c>
      <c r="E431" s="24" t="s">
        <v>320</v>
      </c>
      <c r="F431" s="26">
        <v>129000</v>
      </c>
      <c r="G431" s="34" t="s">
        <v>24</v>
      </c>
      <c r="H431" s="25">
        <v>16900</v>
      </c>
      <c r="I431" s="26">
        <v>13.1</v>
      </c>
    </row>
    <row r="432" spans="2:9" ht="19.5" customHeight="1">
      <c r="B432" s="50" t="s">
        <v>403</v>
      </c>
      <c r="C432" s="33" t="s">
        <v>134</v>
      </c>
      <c r="D432" s="24" t="s">
        <v>135</v>
      </c>
      <c r="E432" s="24" t="s">
        <v>320</v>
      </c>
      <c r="F432" s="26">
        <v>44000</v>
      </c>
      <c r="G432" s="34" t="s">
        <v>24</v>
      </c>
      <c r="H432" s="25">
        <v>0</v>
      </c>
      <c r="I432" s="26">
        <v>0</v>
      </c>
    </row>
    <row r="433" spans="2:9" ht="19.5" customHeight="1">
      <c r="B433" s="50" t="s">
        <v>404</v>
      </c>
      <c r="C433" s="33" t="s">
        <v>216</v>
      </c>
      <c r="D433" s="24" t="s">
        <v>217</v>
      </c>
      <c r="E433" s="24" t="s">
        <v>320</v>
      </c>
      <c r="F433" s="26">
        <v>85000</v>
      </c>
      <c r="G433" s="34" t="s">
        <v>24</v>
      </c>
      <c r="H433" s="25">
        <v>16900</v>
      </c>
      <c r="I433" s="26">
        <v>19.88</v>
      </c>
    </row>
    <row r="434" spans="1:9" s="16" customFormat="1" ht="19.5" customHeight="1">
      <c r="A434" s="46"/>
      <c r="B434" s="57" t="s">
        <v>405</v>
      </c>
      <c r="C434" s="17"/>
      <c r="D434" s="17"/>
      <c r="E434" s="17"/>
      <c r="F434" s="18">
        <v>7363000</v>
      </c>
      <c r="G434" s="18">
        <v>7363000</v>
      </c>
      <c r="H434" s="19">
        <v>714354.35</v>
      </c>
      <c r="I434" s="18">
        <v>9.701946896645389</v>
      </c>
    </row>
    <row r="435" spans="1:9" s="23" customFormat="1" ht="19.5" customHeight="1">
      <c r="A435" s="47" t="s">
        <v>406</v>
      </c>
      <c r="B435" s="47"/>
      <c r="C435" s="20"/>
      <c r="D435" s="20"/>
      <c r="E435" s="20"/>
      <c r="F435" s="21">
        <v>1038000</v>
      </c>
      <c r="G435" s="21">
        <v>1038000</v>
      </c>
      <c r="H435" s="22">
        <v>568852.01</v>
      </c>
      <c r="I435" s="21">
        <v>54.802698458574184</v>
      </c>
    </row>
    <row r="436" spans="1:9" ht="19.5" customHeight="1">
      <c r="A436" s="50" t="s">
        <v>19</v>
      </c>
      <c r="B436" s="50"/>
      <c r="C436" s="24"/>
      <c r="D436" s="24"/>
      <c r="E436" s="24"/>
      <c r="F436" s="25">
        <v>518000</v>
      </c>
      <c r="G436" s="25">
        <v>518000</v>
      </c>
      <c r="H436" s="25">
        <v>249319.2</v>
      </c>
      <c r="I436" s="26">
        <v>48.13111969111969</v>
      </c>
    </row>
    <row r="437" spans="1:9" s="27" customFormat="1" ht="19.5" customHeight="1">
      <c r="A437" s="49"/>
      <c r="B437" s="58" t="s">
        <v>407</v>
      </c>
      <c r="C437" s="29" t="s">
        <v>21</v>
      </c>
      <c r="D437" s="28" t="s">
        <v>22</v>
      </c>
      <c r="E437" s="28" t="s">
        <v>167</v>
      </c>
      <c r="F437" s="30">
        <v>88000</v>
      </c>
      <c r="G437" s="31" t="s">
        <v>24</v>
      </c>
      <c r="H437" s="32">
        <v>41011.98</v>
      </c>
      <c r="I437" s="30">
        <v>46.6</v>
      </c>
    </row>
    <row r="438" spans="2:9" ht="19.5" customHeight="1">
      <c r="B438" s="50" t="s">
        <v>407</v>
      </c>
      <c r="C438" s="33" t="s">
        <v>160</v>
      </c>
      <c r="D438" s="24" t="s">
        <v>161</v>
      </c>
      <c r="E438" s="24" t="s">
        <v>167</v>
      </c>
      <c r="F438" s="26">
        <v>88000</v>
      </c>
      <c r="G438" s="34" t="s">
        <v>24</v>
      </c>
      <c r="H438" s="25">
        <v>41011.98</v>
      </c>
      <c r="I438" s="26">
        <v>46.6</v>
      </c>
    </row>
    <row r="439" spans="2:9" ht="19.5" customHeight="1">
      <c r="B439" s="50" t="s">
        <v>407</v>
      </c>
      <c r="C439" s="33" t="s">
        <v>408</v>
      </c>
      <c r="D439" s="24" t="s">
        <v>409</v>
      </c>
      <c r="E439" s="24" t="s">
        <v>167</v>
      </c>
      <c r="F439" s="26">
        <v>88000</v>
      </c>
      <c r="G439" s="34" t="s">
        <v>24</v>
      </c>
      <c r="H439" s="25">
        <v>41011.98</v>
      </c>
      <c r="I439" s="26">
        <v>46.6</v>
      </c>
    </row>
    <row r="440" spans="2:9" ht="19.5" customHeight="1">
      <c r="B440" s="50" t="s">
        <v>407</v>
      </c>
      <c r="C440" s="33" t="s">
        <v>410</v>
      </c>
      <c r="D440" s="4" t="s">
        <v>411</v>
      </c>
      <c r="E440" s="24" t="s">
        <v>167</v>
      </c>
      <c r="F440" s="26">
        <v>88000</v>
      </c>
      <c r="G440" s="34" t="s">
        <v>24</v>
      </c>
      <c r="H440" s="25">
        <v>41011.98</v>
      </c>
      <c r="I440" s="26">
        <v>46.6</v>
      </c>
    </row>
    <row r="441" spans="2:9" ht="19.5" customHeight="1">
      <c r="B441" s="50" t="s">
        <v>412</v>
      </c>
      <c r="C441" s="33" t="s">
        <v>413</v>
      </c>
      <c r="D441" s="24" t="s">
        <v>414</v>
      </c>
      <c r="E441" s="24" t="s">
        <v>167</v>
      </c>
      <c r="F441" s="26">
        <v>430000</v>
      </c>
      <c r="G441" s="34" t="s">
        <v>24</v>
      </c>
      <c r="H441" s="25">
        <v>208307.22</v>
      </c>
      <c r="I441" s="26">
        <v>48.44</v>
      </c>
    </row>
    <row r="442" spans="2:9" ht="19.5" customHeight="1">
      <c r="B442" s="50" t="s">
        <v>412</v>
      </c>
      <c r="C442" s="33" t="s">
        <v>415</v>
      </c>
      <c r="D442" s="24" t="s">
        <v>416</v>
      </c>
      <c r="E442" s="24" t="s">
        <v>167</v>
      </c>
      <c r="F442" s="26">
        <v>430000</v>
      </c>
      <c r="G442" s="34" t="s">
        <v>24</v>
      </c>
      <c r="H442" s="25">
        <v>208307.22</v>
      </c>
      <c r="I442" s="26">
        <v>48.44</v>
      </c>
    </row>
    <row r="443" spans="2:9" ht="19.5" customHeight="1">
      <c r="B443" s="50" t="s">
        <v>412</v>
      </c>
      <c r="C443" s="33" t="s">
        <v>417</v>
      </c>
      <c r="D443" s="4" t="s">
        <v>418</v>
      </c>
      <c r="F443" s="26">
        <v>430000</v>
      </c>
      <c r="G443" s="34" t="s">
        <v>24</v>
      </c>
      <c r="H443" s="25">
        <v>208307.22</v>
      </c>
      <c r="I443" s="26">
        <v>48.44</v>
      </c>
    </row>
    <row r="444" spans="2:9" ht="19.5" customHeight="1">
      <c r="B444" s="50" t="s">
        <v>412</v>
      </c>
      <c r="C444" s="33" t="s">
        <v>419</v>
      </c>
      <c r="D444" s="4" t="s">
        <v>420</v>
      </c>
      <c r="F444" s="26">
        <v>430000</v>
      </c>
      <c r="G444" s="34" t="s">
        <v>24</v>
      </c>
      <c r="H444" s="25">
        <v>208307.22</v>
      </c>
      <c r="I444" s="26">
        <v>48.44</v>
      </c>
    </row>
    <row r="445" spans="1:9" ht="19.5" customHeight="1">
      <c r="A445" s="53" t="s">
        <v>421</v>
      </c>
      <c r="B445" s="50"/>
      <c r="C445" s="24"/>
      <c r="D445" s="24"/>
      <c r="E445" s="24"/>
      <c r="F445" s="25">
        <v>520000</v>
      </c>
      <c r="G445" s="25">
        <v>520000</v>
      </c>
      <c r="H445" s="25">
        <v>319532.81</v>
      </c>
      <c r="I445" s="26">
        <v>61.44861730769231</v>
      </c>
    </row>
    <row r="446" spans="1:9" s="27" customFormat="1" ht="19.5" customHeight="1">
      <c r="A446" s="49"/>
      <c r="B446" s="58" t="s">
        <v>412</v>
      </c>
      <c r="C446" s="29" t="s">
        <v>413</v>
      </c>
      <c r="D446" s="28" t="s">
        <v>414</v>
      </c>
      <c r="E446" s="28" t="s">
        <v>167</v>
      </c>
      <c r="F446" s="30">
        <v>520000</v>
      </c>
      <c r="G446" s="31" t="s">
        <v>24</v>
      </c>
      <c r="H446" s="32">
        <v>319532.81</v>
      </c>
      <c r="I446" s="30">
        <v>61.45</v>
      </c>
    </row>
    <row r="447" spans="2:9" ht="19.5" customHeight="1">
      <c r="B447" s="50" t="s">
        <v>412</v>
      </c>
      <c r="C447" s="33" t="s">
        <v>415</v>
      </c>
      <c r="D447" s="24" t="s">
        <v>416</v>
      </c>
      <c r="E447" s="24" t="s">
        <v>167</v>
      </c>
      <c r="F447" s="26">
        <v>520000</v>
      </c>
      <c r="G447" s="34" t="s">
        <v>24</v>
      </c>
      <c r="H447" s="25">
        <v>319532.81</v>
      </c>
      <c r="I447" s="26">
        <v>61.45</v>
      </c>
    </row>
    <row r="448" spans="2:9" ht="19.5" customHeight="1">
      <c r="B448" s="50" t="s">
        <v>412</v>
      </c>
      <c r="C448" s="33" t="s">
        <v>422</v>
      </c>
      <c r="D448" s="24" t="s">
        <v>423</v>
      </c>
      <c r="E448" s="24" t="s">
        <v>167</v>
      </c>
      <c r="F448" s="26">
        <v>520000</v>
      </c>
      <c r="G448" s="34" t="s">
        <v>24</v>
      </c>
      <c r="H448" s="25">
        <v>319532.81</v>
      </c>
      <c r="I448" s="26">
        <v>61.45</v>
      </c>
    </row>
    <row r="449" spans="2:9" ht="19.5" customHeight="1">
      <c r="B449" s="50" t="s">
        <v>412</v>
      </c>
      <c r="C449" s="33" t="s">
        <v>424</v>
      </c>
      <c r="D449" s="4" t="s">
        <v>425</v>
      </c>
      <c r="E449" s="24" t="s">
        <v>167</v>
      </c>
      <c r="F449" s="26">
        <v>520000</v>
      </c>
      <c r="G449" s="34" t="s">
        <v>24</v>
      </c>
      <c r="H449" s="25">
        <v>319532.81</v>
      </c>
      <c r="I449" s="26">
        <v>61.45</v>
      </c>
    </row>
    <row r="450" spans="1:9" s="23" customFormat="1" ht="19.5" customHeight="1">
      <c r="A450" s="47" t="s">
        <v>426</v>
      </c>
      <c r="B450" s="47"/>
      <c r="C450" s="20"/>
      <c r="D450" s="20"/>
      <c r="E450" s="20"/>
      <c r="F450" s="21">
        <v>450000</v>
      </c>
      <c r="G450" s="21">
        <v>450000</v>
      </c>
      <c r="H450" s="22">
        <v>34000</v>
      </c>
      <c r="I450" s="21">
        <v>7.5555555555555545</v>
      </c>
    </row>
    <row r="451" spans="1:9" ht="19.5" customHeight="1">
      <c r="A451" s="50" t="s">
        <v>374</v>
      </c>
      <c r="B451" s="50"/>
      <c r="C451" s="24"/>
      <c r="D451" s="24"/>
      <c r="E451" s="24"/>
      <c r="F451" s="25">
        <v>450000</v>
      </c>
      <c r="G451" s="25">
        <v>450000</v>
      </c>
      <c r="H451" s="25">
        <v>34000</v>
      </c>
      <c r="I451" s="26">
        <v>7.5555555555555545</v>
      </c>
    </row>
    <row r="452" spans="1:9" s="27" customFormat="1" ht="19.5" customHeight="1">
      <c r="A452" s="49"/>
      <c r="B452" s="58" t="s">
        <v>427</v>
      </c>
      <c r="C452" s="29" t="s">
        <v>53</v>
      </c>
      <c r="D452" s="28" t="s">
        <v>54</v>
      </c>
      <c r="E452" s="28" t="s">
        <v>320</v>
      </c>
      <c r="F452" s="30">
        <v>450000</v>
      </c>
      <c r="G452" s="31" t="s">
        <v>24</v>
      </c>
      <c r="H452" s="32">
        <v>34000</v>
      </c>
      <c r="I452" s="30">
        <v>7.56</v>
      </c>
    </row>
    <row r="453" spans="2:9" ht="19.5" customHeight="1">
      <c r="B453" s="50" t="s">
        <v>427</v>
      </c>
      <c r="C453" s="33" t="s">
        <v>55</v>
      </c>
      <c r="D453" s="24" t="s">
        <v>56</v>
      </c>
      <c r="E453" s="24" t="s">
        <v>320</v>
      </c>
      <c r="F453" s="26">
        <v>450000</v>
      </c>
      <c r="G453" s="34" t="s">
        <v>24</v>
      </c>
      <c r="H453" s="25">
        <v>34000</v>
      </c>
      <c r="I453" s="26">
        <v>7.56</v>
      </c>
    </row>
    <row r="454" spans="2:9" ht="19.5" customHeight="1">
      <c r="B454" s="50" t="s">
        <v>427</v>
      </c>
      <c r="C454" s="33" t="s">
        <v>300</v>
      </c>
      <c r="D454" s="24" t="s">
        <v>301</v>
      </c>
      <c r="E454" s="24" t="s">
        <v>320</v>
      </c>
      <c r="F454" s="26">
        <v>450000</v>
      </c>
      <c r="G454" s="34" t="s">
        <v>24</v>
      </c>
      <c r="H454" s="25">
        <v>34000</v>
      </c>
      <c r="I454" s="26">
        <v>7.56</v>
      </c>
    </row>
    <row r="455" spans="2:9" ht="19.5" customHeight="1">
      <c r="B455" s="50" t="s">
        <v>427</v>
      </c>
      <c r="C455" s="33" t="s">
        <v>428</v>
      </c>
      <c r="D455" s="24" t="s">
        <v>429</v>
      </c>
      <c r="E455" s="24" t="s">
        <v>320</v>
      </c>
      <c r="F455" s="26">
        <v>450000</v>
      </c>
      <c r="G455" s="34" t="s">
        <v>24</v>
      </c>
      <c r="H455" s="25">
        <v>34000</v>
      </c>
      <c r="I455" s="26">
        <v>7.56</v>
      </c>
    </row>
    <row r="456" spans="1:9" s="23" customFormat="1" ht="19.5" customHeight="1">
      <c r="A456" s="47" t="s">
        <v>430</v>
      </c>
      <c r="B456" s="47"/>
      <c r="C456" s="20"/>
      <c r="D456" s="20"/>
      <c r="E456" s="20"/>
      <c r="F456" s="21">
        <v>2900000</v>
      </c>
      <c r="G456" s="21">
        <v>2900000</v>
      </c>
      <c r="H456" s="22">
        <v>1534.95</v>
      </c>
      <c r="I456" s="21">
        <v>0.05292931034482758</v>
      </c>
    </row>
    <row r="457" spans="1:9" ht="19.5" customHeight="1">
      <c r="A457" s="53" t="s">
        <v>304</v>
      </c>
      <c r="B457" s="50"/>
      <c r="C457" s="24"/>
      <c r="D457" s="24"/>
      <c r="E457" s="24"/>
      <c r="F457" s="25">
        <v>2900000</v>
      </c>
      <c r="G457" s="25">
        <v>2900000</v>
      </c>
      <c r="H457" s="25">
        <v>1534.95</v>
      </c>
      <c r="I457" s="26">
        <v>0.05292931034482758</v>
      </c>
    </row>
    <row r="458" spans="1:9" s="27" customFormat="1" ht="19.5" customHeight="1">
      <c r="A458" s="49"/>
      <c r="B458" s="58" t="s">
        <v>431</v>
      </c>
      <c r="C458" s="29" t="s">
        <v>53</v>
      </c>
      <c r="D458" s="28" t="s">
        <v>54</v>
      </c>
      <c r="E458" s="28" t="s">
        <v>320</v>
      </c>
      <c r="F458" s="30">
        <v>2900000</v>
      </c>
      <c r="G458" s="31" t="s">
        <v>24</v>
      </c>
      <c r="H458" s="32">
        <v>1534.95</v>
      </c>
      <c r="I458" s="30">
        <v>0.05</v>
      </c>
    </row>
    <row r="459" spans="2:9" ht="19.5" customHeight="1">
      <c r="B459" s="50" t="s">
        <v>431</v>
      </c>
      <c r="C459" s="33" t="s">
        <v>55</v>
      </c>
      <c r="D459" s="24" t="s">
        <v>56</v>
      </c>
      <c r="E459" s="24" t="s">
        <v>320</v>
      </c>
      <c r="F459" s="26">
        <v>2900000</v>
      </c>
      <c r="G459" s="34" t="s">
        <v>24</v>
      </c>
      <c r="H459" s="25">
        <v>1534.95</v>
      </c>
      <c r="I459" s="26">
        <v>0.05</v>
      </c>
    </row>
    <row r="460" spans="2:9" ht="19.5" customHeight="1">
      <c r="B460" s="50" t="s">
        <v>431</v>
      </c>
      <c r="C460" s="33" t="s">
        <v>300</v>
      </c>
      <c r="D460" s="24" t="s">
        <v>301</v>
      </c>
      <c r="E460" s="24" t="s">
        <v>320</v>
      </c>
      <c r="F460" s="26">
        <v>2900000</v>
      </c>
      <c r="G460" s="34" t="s">
        <v>24</v>
      </c>
      <c r="H460" s="25">
        <v>1534.95</v>
      </c>
      <c r="I460" s="26">
        <v>0.05</v>
      </c>
    </row>
    <row r="461" spans="2:9" ht="19.5" customHeight="1">
      <c r="B461" s="50" t="s">
        <v>431</v>
      </c>
      <c r="C461" s="33" t="s">
        <v>432</v>
      </c>
      <c r="D461" s="24" t="s">
        <v>433</v>
      </c>
      <c r="E461" s="24" t="s">
        <v>320</v>
      </c>
      <c r="F461" s="26">
        <v>2900000</v>
      </c>
      <c r="G461" s="34" t="s">
        <v>24</v>
      </c>
      <c r="H461" s="25">
        <v>1534.95</v>
      </c>
      <c r="I461" s="26">
        <v>0.05</v>
      </c>
    </row>
    <row r="462" spans="1:9" s="23" customFormat="1" ht="19.5" customHeight="1">
      <c r="A462" s="47" t="s">
        <v>434</v>
      </c>
      <c r="B462" s="47"/>
      <c r="C462" s="20"/>
      <c r="D462" s="20"/>
      <c r="E462" s="20"/>
      <c r="F462" s="21">
        <v>150000</v>
      </c>
      <c r="G462" s="21">
        <v>150000</v>
      </c>
      <c r="H462" s="22">
        <v>0</v>
      </c>
      <c r="I462" s="21">
        <v>0</v>
      </c>
    </row>
    <row r="463" spans="1:9" ht="19.5" customHeight="1">
      <c r="A463" s="50" t="s">
        <v>374</v>
      </c>
      <c r="B463" s="50"/>
      <c r="C463" s="24"/>
      <c r="D463" s="24"/>
      <c r="E463" s="24"/>
      <c r="F463" s="25">
        <v>150000</v>
      </c>
      <c r="G463" s="25">
        <v>150000</v>
      </c>
      <c r="H463" s="25">
        <v>0</v>
      </c>
      <c r="I463" s="26">
        <v>0</v>
      </c>
    </row>
    <row r="464" spans="1:9" s="27" customFormat="1" ht="19.5" customHeight="1">
      <c r="A464" s="49"/>
      <c r="B464" s="58" t="s">
        <v>435</v>
      </c>
      <c r="C464" s="29" t="s">
        <v>21</v>
      </c>
      <c r="D464" s="28" t="s">
        <v>22</v>
      </c>
      <c r="E464" s="28" t="s">
        <v>320</v>
      </c>
      <c r="F464" s="30">
        <v>150000</v>
      </c>
      <c r="G464" s="31" t="s">
        <v>24</v>
      </c>
      <c r="H464" s="32">
        <v>0</v>
      </c>
      <c r="I464" s="30">
        <v>0</v>
      </c>
    </row>
    <row r="465" spans="2:9" ht="19.5" customHeight="1">
      <c r="B465" s="50" t="s">
        <v>435</v>
      </c>
      <c r="C465" s="33" t="s">
        <v>46</v>
      </c>
      <c r="D465" s="24" t="s">
        <v>47</v>
      </c>
      <c r="E465" s="24" t="s">
        <v>320</v>
      </c>
      <c r="F465" s="26">
        <v>150000</v>
      </c>
      <c r="G465" s="34" t="s">
        <v>24</v>
      </c>
      <c r="H465" s="25">
        <v>0</v>
      </c>
      <c r="I465" s="26">
        <v>0</v>
      </c>
    </row>
    <row r="466" spans="2:9" ht="19.5" customHeight="1">
      <c r="B466" s="50" t="s">
        <v>435</v>
      </c>
      <c r="C466" s="33" t="s">
        <v>436</v>
      </c>
      <c r="D466" s="24" t="s">
        <v>437</v>
      </c>
      <c r="E466" s="24" t="s">
        <v>320</v>
      </c>
      <c r="F466" s="26">
        <v>150000</v>
      </c>
      <c r="G466" s="34" t="s">
        <v>24</v>
      </c>
      <c r="H466" s="25">
        <v>0</v>
      </c>
      <c r="I466" s="26">
        <v>0</v>
      </c>
    </row>
    <row r="467" spans="2:9" ht="19.5" customHeight="1">
      <c r="B467" s="50" t="s">
        <v>435</v>
      </c>
      <c r="C467" s="33" t="s">
        <v>438</v>
      </c>
      <c r="D467" s="4" t="s">
        <v>439</v>
      </c>
      <c r="E467" s="24" t="s">
        <v>320</v>
      </c>
      <c r="F467" s="26">
        <v>150000</v>
      </c>
      <c r="G467" s="34" t="s">
        <v>24</v>
      </c>
      <c r="H467" s="25">
        <v>0</v>
      </c>
      <c r="I467" s="26">
        <v>0</v>
      </c>
    </row>
    <row r="468" spans="1:9" s="23" customFormat="1" ht="19.5" customHeight="1">
      <c r="A468" s="47" t="s">
        <v>440</v>
      </c>
      <c r="B468" s="47"/>
      <c r="C468" s="20"/>
      <c r="D468" s="20"/>
      <c r="E468" s="20"/>
      <c r="F468" s="21">
        <v>1575000</v>
      </c>
      <c r="G468" s="21">
        <v>1575000</v>
      </c>
      <c r="H468" s="22">
        <v>108829.89</v>
      </c>
      <c r="I468" s="21">
        <v>6.909834285714287</v>
      </c>
    </row>
    <row r="469" spans="1:9" ht="19.5" customHeight="1">
      <c r="A469" s="50" t="s">
        <v>374</v>
      </c>
      <c r="B469" s="50"/>
      <c r="C469" s="24"/>
      <c r="D469" s="24"/>
      <c r="E469" s="24"/>
      <c r="F469" s="25">
        <v>350000</v>
      </c>
      <c r="G469" s="25">
        <v>350000</v>
      </c>
      <c r="H469" s="25">
        <v>0</v>
      </c>
      <c r="I469" s="26">
        <v>0</v>
      </c>
    </row>
    <row r="470" spans="1:9" s="27" customFormat="1" ht="19.5" customHeight="1">
      <c r="A470" s="49"/>
      <c r="B470" s="58" t="s">
        <v>441</v>
      </c>
      <c r="C470" s="29" t="s">
        <v>53</v>
      </c>
      <c r="D470" s="28" t="s">
        <v>54</v>
      </c>
      <c r="E470" s="28" t="s">
        <v>320</v>
      </c>
      <c r="F470" s="30">
        <v>350000</v>
      </c>
      <c r="G470" s="31" t="s">
        <v>24</v>
      </c>
      <c r="H470" s="32">
        <v>0</v>
      </c>
      <c r="I470" s="30">
        <v>0</v>
      </c>
    </row>
    <row r="471" spans="2:9" ht="19.5" customHeight="1">
      <c r="B471" s="50" t="s">
        <v>441</v>
      </c>
      <c r="C471" s="33" t="s">
        <v>55</v>
      </c>
      <c r="D471" s="24" t="s">
        <v>56</v>
      </c>
      <c r="E471" s="24" t="s">
        <v>320</v>
      </c>
      <c r="F471" s="26">
        <v>350000</v>
      </c>
      <c r="G471" s="34" t="s">
        <v>24</v>
      </c>
      <c r="H471" s="25">
        <v>0</v>
      </c>
      <c r="I471" s="26">
        <v>0</v>
      </c>
    </row>
    <row r="472" spans="2:9" ht="19.5" customHeight="1">
      <c r="B472" s="50" t="s">
        <v>441</v>
      </c>
      <c r="C472" s="33" t="s">
        <v>300</v>
      </c>
      <c r="D472" s="24" t="s">
        <v>301</v>
      </c>
      <c r="E472" s="24" t="s">
        <v>320</v>
      </c>
      <c r="F472" s="26">
        <v>350000</v>
      </c>
      <c r="G472" s="34" t="s">
        <v>24</v>
      </c>
      <c r="H472" s="25">
        <v>0</v>
      </c>
      <c r="I472" s="26">
        <v>0</v>
      </c>
    </row>
    <row r="473" spans="2:9" ht="19.5" customHeight="1">
      <c r="B473" s="50" t="s">
        <v>441</v>
      </c>
      <c r="C473" s="33" t="s">
        <v>432</v>
      </c>
      <c r="D473" s="24" t="s">
        <v>433</v>
      </c>
      <c r="E473" s="24" t="s">
        <v>320</v>
      </c>
      <c r="F473" s="26">
        <v>350000</v>
      </c>
      <c r="G473" s="34" t="s">
        <v>24</v>
      </c>
      <c r="H473" s="25">
        <v>0</v>
      </c>
      <c r="I473" s="26">
        <v>0</v>
      </c>
    </row>
    <row r="474" spans="1:9" ht="19.5" customHeight="1">
      <c r="A474" s="50" t="s">
        <v>304</v>
      </c>
      <c r="B474" s="50"/>
      <c r="C474" s="24"/>
      <c r="D474" s="24"/>
      <c r="E474" s="24"/>
      <c r="F474" s="25">
        <v>1225000</v>
      </c>
      <c r="G474" s="25">
        <v>1225000</v>
      </c>
      <c r="H474" s="25">
        <v>108829.89</v>
      </c>
      <c r="I474" s="26">
        <v>8.884072653061224</v>
      </c>
    </row>
    <row r="475" spans="1:9" s="27" customFormat="1" ht="19.5" customHeight="1">
      <c r="A475" s="49"/>
      <c r="B475" s="58" t="s">
        <v>441</v>
      </c>
      <c r="C475" s="29" t="s">
        <v>53</v>
      </c>
      <c r="D475" s="28" t="s">
        <v>54</v>
      </c>
      <c r="E475" s="28" t="s">
        <v>320</v>
      </c>
      <c r="F475" s="30">
        <v>1225000</v>
      </c>
      <c r="G475" s="31" t="s">
        <v>24</v>
      </c>
      <c r="H475" s="32">
        <v>108829.89</v>
      </c>
      <c r="I475" s="30">
        <v>8.88</v>
      </c>
    </row>
    <row r="476" spans="2:9" ht="19.5" customHeight="1">
      <c r="B476" s="50" t="s">
        <v>441</v>
      </c>
      <c r="C476" s="33" t="s">
        <v>55</v>
      </c>
      <c r="D476" s="24" t="s">
        <v>56</v>
      </c>
      <c r="E476" s="24" t="s">
        <v>320</v>
      </c>
      <c r="F476" s="26">
        <v>1225000</v>
      </c>
      <c r="G476" s="34" t="s">
        <v>24</v>
      </c>
      <c r="H476" s="25">
        <v>108829.89</v>
      </c>
      <c r="I476" s="26">
        <v>8.88</v>
      </c>
    </row>
    <row r="477" spans="2:9" ht="19.5" customHeight="1">
      <c r="B477" s="50" t="s">
        <v>441</v>
      </c>
      <c r="C477" s="33" t="s">
        <v>300</v>
      </c>
      <c r="D477" s="24" t="s">
        <v>301</v>
      </c>
      <c r="E477" s="24" t="s">
        <v>320</v>
      </c>
      <c r="F477" s="26">
        <v>1225000</v>
      </c>
      <c r="G477" s="34" t="s">
        <v>24</v>
      </c>
      <c r="H477" s="25">
        <v>108829.89</v>
      </c>
      <c r="I477" s="26">
        <v>8.88</v>
      </c>
    </row>
    <row r="478" spans="2:9" ht="19.5" customHeight="1">
      <c r="B478" s="50" t="s">
        <v>441</v>
      </c>
      <c r="C478" s="33" t="s">
        <v>432</v>
      </c>
      <c r="D478" s="24" t="s">
        <v>433</v>
      </c>
      <c r="E478" s="24" t="s">
        <v>320</v>
      </c>
      <c r="F478" s="26">
        <v>1225000</v>
      </c>
      <c r="G478" s="34" t="s">
        <v>24</v>
      </c>
      <c r="H478" s="25">
        <v>108829.89</v>
      </c>
      <c r="I478" s="26">
        <v>8.88</v>
      </c>
    </row>
    <row r="479" spans="1:9" s="23" customFormat="1" ht="19.5" customHeight="1">
      <c r="A479" s="47" t="s">
        <v>442</v>
      </c>
      <c r="B479" s="47"/>
      <c r="C479" s="20"/>
      <c r="D479" s="20"/>
      <c r="E479" s="20"/>
      <c r="F479" s="21">
        <v>620000</v>
      </c>
      <c r="G479" s="21">
        <v>620000</v>
      </c>
      <c r="H479" s="22">
        <v>0</v>
      </c>
      <c r="I479" s="21">
        <v>0</v>
      </c>
    </row>
    <row r="480" spans="1:9" ht="19.5" customHeight="1">
      <c r="A480" s="50" t="s">
        <v>304</v>
      </c>
      <c r="B480" s="50"/>
      <c r="C480" s="24"/>
      <c r="D480" s="24"/>
      <c r="E480" s="24"/>
      <c r="F480" s="25">
        <v>620000</v>
      </c>
      <c r="G480" s="25">
        <v>620000</v>
      </c>
      <c r="H480" s="25">
        <v>0</v>
      </c>
      <c r="I480" s="26">
        <v>0</v>
      </c>
    </row>
    <row r="481" spans="1:9" s="27" customFormat="1" ht="19.5" customHeight="1">
      <c r="A481" s="49"/>
      <c r="B481" s="58" t="s">
        <v>443</v>
      </c>
      <c r="C481" s="29" t="s">
        <v>53</v>
      </c>
      <c r="D481" s="28" t="s">
        <v>54</v>
      </c>
      <c r="E481" s="28" t="s">
        <v>320</v>
      </c>
      <c r="F481" s="30">
        <v>620000</v>
      </c>
      <c r="G481" s="31" t="s">
        <v>24</v>
      </c>
      <c r="H481" s="32">
        <v>0</v>
      </c>
      <c r="I481" s="30">
        <v>0</v>
      </c>
    </row>
    <row r="482" spans="2:9" ht="19.5" customHeight="1">
      <c r="B482" s="50" t="s">
        <v>443</v>
      </c>
      <c r="C482" s="33" t="s">
        <v>55</v>
      </c>
      <c r="D482" s="24" t="s">
        <v>56</v>
      </c>
      <c r="E482" s="24" t="s">
        <v>320</v>
      </c>
      <c r="F482" s="26">
        <v>620000</v>
      </c>
      <c r="G482" s="34" t="s">
        <v>24</v>
      </c>
      <c r="H482" s="25">
        <v>0</v>
      </c>
      <c r="I482" s="26">
        <v>0</v>
      </c>
    </row>
    <row r="483" spans="2:9" ht="19.5" customHeight="1">
      <c r="B483" s="50" t="s">
        <v>444</v>
      </c>
      <c r="C483" s="33" t="s">
        <v>300</v>
      </c>
      <c r="D483" s="24" t="s">
        <v>301</v>
      </c>
      <c r="E483" s="24" t="s">
        <v>320</v>
      </c>
      <c r="F483" s="26">
        <v>620000</v>
      </c>
      <c r="G483" s="34" t="s">
        <v>24</v>
      </c>
      <c r="H483" s="25">
        <v>0</v>
      </c>
      <c r="I483" s="26">
        <v>0</v>
      </c>
    </row>
    <row r="484" spans="2:9" ht="19.5" customHeight="1">
      <c r="B484" s="50" t="s">
        <v>444</v>
      </c>
      <c r="C484" s="33" t="s">
        <v>428</v>
      </c>
      <c r="D484" s="24" t="s">
        <v>429</v>
      </c>
      <c r="E484" s="24" t="s">
        <v>320</v>
      </c>
      <c r="F484" s="26">
        <v>620000</v>
      </c>
      <c r="G484" s="34" t="s">
        <v>24</v>
      </c>
      <c r="H484" s="25">
        <v>0</v>
      </c>
      <c r="I484" s="26">
        <v>0</v>
      </c>
    </row>
    <row r="485" spans="1:9" s="23" customFormat="1" ht="19.5" customHeight="1">
      <c r="A485" s="47" t="s">
        <v>445</v>
      </c>
      <c r="B485" s="47"/>
      <c r="C485" s="20"/>
      <c r="D485" s="20"/>
      <c r="E485" s="20"/>
      <c r="F485" s="21">
        <v>50000</v>
      </c>
      <c r="G485" s="21">
        <v>50000</v>
      </c>
      <c r="H485" s="22">
        <v>0</v>
      </c>
      <c r="I485" s="21">
        <v>0</v>
      </c>
    </row>
    <row r="486" spans="1:9" ht="19.5" customHeight="1">
      <c r="A486" s="53" t="s">
        <v>19</v>
      </c>
      <c r="B486" s="50"/>
      <c r="C486" s="24"/>
      <c r="D486" s="24"/>
      <c r="E486" s="24"/>
      <c r="F486" s="25">
        <v>50000</v>
      </c>
      <c r="G486" s="25">
        <v>50000</v>
      </c>
      <c r="H486" s="25">
        <v>0</v>
      </c>
      <c r="I486" s="26">
        <v>0</v>
      </c>
    </row>
    <row r="487" spans="1:9" s="27" customFormat="1" ht="19.5" customHeight="1">
      <c r="A487" s="49"/>
      <c r="B487" s="58" t="s">
        <v>446</v>
      </c>
      <c r="C487" s="29" t="s">
        <v>21</v>
      </c>
      <c r="D487" s="28" t="s">
        <v>22</v>
      </c>
      <c r="E487" s="28" t="s">
        <v>320</v>
      </c>
      <c r="F487" s="30">
        <v>50000</v>
      </c>
      <c r="G487" s="31" t="s">
        <v>24</v>
      </c>
      <c r="H487" s="32">
        <v>0</v>
      </c>
      <c r="I487" s="30">
        <v>0</v>
      </c>
    </row>
    <row r="488" spans="2:9" ht="19.5" customHeight="1">
      <c r="B488" s="50" t="s">
        <v>446</v>
      </c>
      <c r="C488" s="33" t="s">
        <v>26</v>
      </c>
      <c r="D488" s="24" t="s">
        <v>27</v>
      </c>
      <c r="E488" s="24" t="s">
        <v>320</v>
      </c>
      <c r="F488" s="26">
        <v>50000</v>
      </c>
      <c r="G488" s="34" t="s">
        <v>24</v>
      </c>
      <c r="H488" s="25">
        <v>0</v>
      </c>
      <c r="I488" s="26">
        <v>0</v>
      </c>
    </row>
    <row r="489" spans="2:9" ht="19.5" customHeight="1">
      <c r="B489" s="50" t="s">
        <v>446</v>
      </c>
      <c r="C489" s="33" t="s">
        <v>29</v>
      </c>
      <c r="D489" s="24" t="s">
        <v>30</v>
      </c>
      <c r="E489" s="24" t="s">
        <v>320</v>
      </c>
      <c r="F489" s="26">
        <v>50000</v>
      </c>
      <c r="G489" s="34" t="s">
        <v>24</v>
      </c>
      <c r="H489" s="25">
        <v>0</v>
      </c>
      <c r="I489" s="26">
        <v>0</v>
      </c>
    </row>
    <row r="490" spans="2:9" ht="19.5" customHeight="1">
      <c r="B490" s="50" t="s">
        <v>446</v>
      </c>
      <c r="C490" s="33" t="s">
        <v>128</v>
      </c>
      <c r="D490" s="24" t="s">
        <v>129</v>
      </c>
      <c r="E490" s="24" t="s">
        <v>320</v>
      </c>
      <c r="F490" s="26">
        <v>50000</v>
      </c>
      <c r="G490" s="34" t="s">
        <v>24</v>
      </c>
      <c r="H490" s="25">
        <v>0</v>
      </c>
      <c r="I490" s="26">
        <v>0</v>
      </c>
    </row>
    <row r="491" spans="1:9" s="23" customFormat="1" ht="19.5" customHeight="1">
      <c r="A491" s="47" t="s">
        <v>447</v>
      </c>
      <c r="B491" s="47"/>
      <c r="C491" s="20"/>
      <c r="D491" s="20"/>
      <c r="E491" s="20"/>
      <c r="F491" s="21">
        <v>580000</v>
      </c>
      <c r="G491" s="21">
        <v>580000</v>
      </c>
      <c r="H491" s="22">
        <v>1137.5</v>
      </c>
      <c r="I491" s="21">
        <v>0.19612068965517238</v>
      </c>
    </row>
    <row r="492" spans="1:9" ht="19.5" customHeight="1">
      <c r="A492" s="50" t="s">
        <v>374</v>
      </c>
      <c r="B492" s="50"/>
      <c r="C492" s="24"/>
      <c r="D492" s="24"/>
      <c r="E492" s="24"/>
      <c r="F492" s="25">
        <v>580000</v>
      </c>
      <c r="G492" s="25">
        <v>580000</v>
      </c>
      <c r="H492" s="25">
        <v>1137.5</v>
      </c>
      <c r="I492" s="26">
        <v>0.19612068965517238</v>
      </c>
    </row>
    <row r="493" spans="1:9" s="27" customFormat="1" ht="19.5" customHeight="1">
      <c r="A493" s="49"/>
      <c r="B493" s="58" t="s">
        <v>448</v>
      </c>
      <c r="C493" s="29" t="s">
        <v>53</v>
      </c>
      <c r="D493" s="28" t="s">
        <v>54</v>
      </c>
      <c r="E493" s="28" t="s">
        <v>320</v>
      </c>
      <c r="F493" s="30">
        <v>580000</v>
      </c>
      <c r="G493" s="31" t="s">
        <v>24</v>
      </c>
      <c r="H493" s="32">
        <v>1137.5</v>
      </c>
      <c r="I493" s="30">
        <v>0.2</v>
      </c>
    </row>
    <row r="494" spans="2:9" ht="19.5" customHeight="1">
      <c r="B494" s="50" t="s">
        <v>448</v>
      </c>
      <c r="C494" s="33" t="s">
        <v>55</v>
      </c>
      <c r="D494" s="24" t="s">
        <v>56</v>
      </c>
      <c r="E494" s="24" t="s">
        <v>320</v>
      </c>
      <c r="F494" s="26">
        <v>580000</v>
      </c>
      <c r="G494" s="34" t="s">
        <v>24</v>
      </c>
      <c r="H494" s="25">
        <v>1137.5</v>
      </c>
      <c r="I494" s="26">
        <v>0.2</v>
      </c>
    </row>
    <row r="495" spans="2:9" ht="19.5" customHeight="1">
      <c r="B495" s="50" t="s">
        <v>448</v>
      </c>
      <c r="C495" s="33" t="s">
        <v>300</v>
      </c>
      <c r="D495" s="24" t="s">
        <v>301</v>
      </c>
      <c r="E495" s="24" t="s">
        <v>320</v>
      </c>
      <c r="F495" s="26">
        <v>580000</v>
      </c>
      <c r="G495" s="34" t="s">
        <v>24</v>
      </c>
      <c r="H495" s="25">
        <v>1137.5</v>
      </c>
      <c r="I495" s="26">
        <v>0.2</v>
      </c>
    </row>
    <row r="496" spans="2:9" ht="19.5" customHeight="1">
      <c r="B496" s="50" t="s">
        <v>448</v>
      </c>
      <c r="C496" s="33" t="s">
        <v>428</v>
      </c>
      <c r="D496" s="24" t="s">
        <v>429</v>
      </c>
      <c r="E496" s="24" t="s">
        <v>320</v>
      </c>
      <c r="F496" s="26">
        <v>580000</v>
      </c>
      <c r="G496" s="34" t="s">
        <v>24</v>
      </c>
      <c r="H496" s="25">
        <v>1137.5</v>
      </c>
      <c r="I496" s="26">
        <v>0.2</v>
      </c>
    </row>
    <row r="497" spans="1:9" s="16" customFormat="1" ht="19.5" customHeight="1">
      <c r="A497" s="46"/>
      <c r="B497" s="57" t="s">
        <v>449</v>
      </c>
      <c r="C497" s="17"/>
      <c r="D497" s="17"/>
      <c r="E497" s="17"/>
      <c r="F497" s="18">
        <v>370000</v>
      </c>
      <c r="G497" s="18">
        <v>370000</v>
      </c>
      <c r="H497" s="19">
        <v>116700.37</v>
      </c>
      <c r="I497" s="18">
        <v>31.54064054054054</v>
      </c>
    </row>
    <row r="498" spans="1:9" s="23" customFormat="1" ht="19.5" customHeight="1">
      <c r="A498" s="47" t="s">
        <v>450</v>
      </c>
      <c r="B498" s="47"/>
      <c r="C498" s="20"/>
      <c r="D498" s="20"/>
      <c r="E498" s="20"/>
      <c r="F498" s="21">
        <v>340000</v>
      </c>
      <c r="G498" s="21">
        <v>340000</v>
      </c>
      <c r="H498" s="22">
        <v>116700.37</v>
      </c>
      <c r="I498" s="21">
        <v>34.32363823529412</v>
      </c>
    </row>
    <row r="499" spans="1:9" ht="19.5" customHeight="1">
      <c r="A499" s="50" t="s">
        <v>374</v>
      </c>
      <c r="B499" s="50"/>
      <c r="C499" s="24"/>
      <c r="D499" s="24"/>
      <c r="E499" s="24"/>
      <c r="F499" s="25">
        <v>340000</v>
      </c>
      <c r="G499" s="25">
        <v>340000</v>
      </c>
      <c r="H499" s="25">
        <v>69680.5</v>
      </c>
      <c r="I499" s="26">
        <v>20.494264705882355</v>
      </c>
    </row>
    <row r="500" spans="1:9" s="27" customFormat="1" ht="19.5" customHeight="1">
      <c r="A500" s="49"/>
      <c r="B500" s="58" t="s">
        <v>451</v>
      </c>
      <c r="C500" s="29" t="s">
        <v>21</v>
      </c>
      <c r="D500" s="28" t="s">
        <v>22</v>
      </c>
      <c r="E500" s="28" t="s">
        <v>320</v>
      </c>
      <c r="F500" s="30">
        <v>340000</v>
      </c>
      <c r="G500" s="31" t="s">
        <v>24</v>
      </c>
      <c r="H500" s="32">
        <v>69680.5</v>
      </c>
      <c r="I500" s="30">
        <v>20.49</v>
      </c>
    </row>
    <row r="501" spans="2:9" ht="19.5" customHeight="1">
      <c r="B501" s="50" t="s">
        <v>451</v>
      </c>
      <c r="C501" s="33" t="s">
        <v>26</v>
      </c>
      <c r="D501" s="24" t="s">
        <v>27</v>
      </c>
      <c r="E501" s="24" t="s">
        <v>320</v>
      </c>
      <c r="F501" s="26">
        <v>340000</v>
      </c>
      <c r="G501" s="34" t="s">
        <v>24</v>
      </c>
      <c r="H501" s="25">
        <v>69680.5</v>
      </c>
      <c r="I501" s="26">
        <v>20.49</v>
      </c>
    </row>
    <row r="502" spans="2:9" ht="19.5" customHeight="1">
      <c r="B502" s="50" t="s">
        <v>452</v>
      </c>
      <c r="C502" s="33" t="s">
        <v>29</v>
      </c>
      <c r="D502" s="24" t="s">
        <v>30</v>
      </c>
      <c r="E502" s="24" t="s">
        <v>320</v>
      </c>
      <c r="F502" s="26">
        <v>240000</v>
      </c>
      <c r="G502" s="34" t="s">
        <v>24</v>
      </c>
      <c r="H502" s="25">
        <v>69680.5</v>
      </c>
      <c r="I502" s="26">
        <v>29.03</v>
      </c>
    </row>
    <row r="503" spans="2:9" ht="19.5" customHeight="1">
      <c r="B503" s="50" t="s">
        <v>452</v>
      </c>
      <c r="C503" s="33" t="s">
        <v>134</v>
      </c>
      <c r="D503" s="24" t="s">
        <v>135</v>
      </c>
      <c r="E503" s="24" t="s">
        <v>320</v>
      </c>
      <c r="F503" s="26">
        <v>240000</v>
      </c>
      <c r="G503" s="34" t="s">
        <v>24</v>
      </c>
      <c r="H503" s="25">
        <v>69680.5</v>
      </c>
      <c r="I503" s="26">
        <v>29.03</v>
      </c>
    </row>
    <row r="504" spans="2:9" ht="19.5" customHeight="1">
      <c r="B504" s="50" t="s">
        <v>453</v>
      </c>
      <c r="C504" s="33" t="s">
        <v>35</v>
      </c>
      <c r="D504" s="24" t="s">
        <v>36</v>
      </c>
      <c r="E504" s="24" t="s">
        <v>320</v>
      </c>
      <c r="F504" s="26">
        <v>100000</v>
      </c>
      <c r="G504" s="34" t="s">
        <v>24</v>
      </c>
      <c r="H504" s="25">
        <v>0</v>
      </c>
      <c r="I504" s="26">
        <v>0</v>
      </c>
    </row>
    <row r="505" spans="2:9" ht="19.5" customHeight="1">
      <c r="B505" s="50" t="s">
        <v>453</v>
      </c>
      <c r="C505" s="33" t="s">
        <v>226</v>
      </c>
      <c r="D505" s="24" t="s">
        <v>227</v>
      </c>
      <c r="E505" s="24" t="s">
        <v>320</v>
      </c>
      <c r="F505" s="26">
        <v>100000</v>
      </c>
      <c r="G505" s="34" t="s">
        <v>24</v>
      </c>
      <c r="H505" s="25">
        <v>0</v>
      </c>
      <c r="I505" s="26">
        <v>0</v>
      </c>
    </row>
    <row r="506" spans="1:9" ht="19.5" customHeight="1">
      <c r="A506" s="50" t="s">
        <v>231</v>
      </c>
      <c r="B506" s="50"/>
      <c r="C506" s="24"/>
      <c r="D506" s="24"/>
      <c r="E506" s="24"/>
      <c r="F506" s="25">
        <v>0</v>
      </c>
      <c r="G506" s="25">
        <v>0</v>
      </c>
      <c r="H506" s="25">
        <v>47019.87</v>
      </c>
      <c r="I506" s="26">
        <v>0</v>
      </c>
    </row>
    <row r="507" spans="1:9" s="27" customFormat="1" ht="19.5" customHeight="1">
      <c r="A507" s="49"/>
      <c r="B507" s="58" t="s">
        <v>451</v>
      </c>
      <c r="C507" s="29" t="s">
        <v>21</v>
      </c>
      <c r="D507" s="28" t="s">
        <v>22</v>
      </c>
      <c r="E507" s="28" t="s">
        <v>320</v>
      </c>
      <c r="F507" s="30">
        <v>0</v>
      </c>
      <c r="G507" s="31" t="s">
        <v>24</v>
      </c>
      <c r="H507" s="32">
        <v>47019.87</v>
      </c>
      <c r="I507" s="30">
        <v>0</v>
      </c>
    </row>
    <row r="508" spans="2:9" ht="19.5" customHeight="1">
      <c r="B508" s="50" t="s">
        <v>451</v>
      </c>
      <c r="C508" s="33" t="s">
        <v>26</v>
      </c>
      <c r="D508" s="24" t="s">
        <v>27</v>
      </c>
      <c r="E508" s="24" t="s">
        <v>320</v>
      </c>
      <c r="F508" s="26">
        <v>0</v>
      </c>
      <c r="G508" s="34" t="s">
        <v>24</v>
      </c>
      <c r="H508" s="25">
        <v>47019.87</v>
      </c>
      <c r="I508" s="26">
        <v>0</v>
      </c>
    </row>
    <row r="509" spans="2:9" ht="19.5" customHeight="1">
      <c r="B509" s="50" t="s">
        <v>452</v>
      </c>
      <c r="C509" s="33" t="s">
        <v>29</v>
      </c>
      <c r="D509" s="24" t="s">
        <v>30</v>
      </c>
      <c r="E509" s="24" t="s">
        <v>320</v>
      </c>
      <c r="F509" s="26">
        <v>0</v>
      </c>
      <c r="G509" s="34" t="s">
        <v>24</v>
      </c>
      <c r="H509" s="25">
        <v>47019.87</v>
      </c>
      <c r="I509" s="26">
        <v>0</v>
      </c>
    </row>
    <row r="510" spans="2:9" ht="19.5" customHeight="1">
      <c r="B510" s="50" t="s">
        <v>452</v>
      </c>
      <c r="C510" s="33" t="s">
        <v>134</v>
      </c>
      <c r="D510" s="24" t="s">
        <v>135</v>
      </c>
      <c r="E510" s="24" t="s">
        <v>320</v>
      </c>
      <c r="F510" s="26">
        <v>0</v>
      </c>
      <c r="G510" s="34" t="s">
        <v>24</v>
      </c>
      <c r="H510" s="25">
        <v>47019.87</v>
      </c>
      <c r="I510" s="26">
        <v>0</v>
      </c>
    </row>
    <row r="511" spans="1:9" s="23" customFormat="1" ht="19.5" customHeight="1">
      <c r="A511" s="47" t="s">
        <v>454</v>
      </c>
      <c r="B511" s="47"/>
      <c r="C511" s="20"/>
      <c r="D511" s="20"/>
      <c r="E511" s="20"/>
      <c r="F511" s="21">
        <v>30000</v>
      </c>
      <c r="G511" s="21">
        <v>30000</v>
      </c>
      <c r="H511" s="22">
        <v>0</v>
      </c>
      <c r="I511" s="21">
        <v>0</v>
      </c>
    </row>
    <row r="512" spans="1:9" ht="19.5" customHeight="1">
      <c r="A512" s="50" t="s">
        <v>374</v>
      </c>
      <c r="B512" s="50"/>
      <c r="C512" s="24"/>
      <c r="D512" s="24"/>
      <c r="E512" s="24"/>
      <c r="F512" s="25">
        <v>30000</v>
      </c>
      <c r="G512" s="25">
        <v>30000</v>
      </c>
      <c r="H512" s="25">
        <v>0</v>
      </c>
      <c r="I512" s="26">
        <v>0</v>
      </c>
    </row>
    <row r="513" spans="1:9" s="27" customFormat="1" ht="19.5" customHeight="1">
      <c r="A513" s="49"/>
      <c r="B513" s="58" t="s">
        <v>455</v>
      </c>
      <c r="C513" s="29" t="s">
        <v>53</v>
      </c>
      <c r="D513" s="28" t="s">
        <v>54</v>
      </c>
      <c r="E513" s="28" t="s">
        <v>320</v>
      </c>
      <c r="F513" s="30">
        <v>30000</v>
      </c>
      <c r="G513" s="31" t="s">
        <v>24</v>
      </c>
      <c r="H513" s="32">
        <v>0</v>
      </c>
      <c r="I513" s="30">
        <v>0</v>
      </c>
    </row>
    <row r="514" spans="2:9" ht="19.5" customHeight="1">
      <c r="B514" s="50" t="s">
        <v>455</v>
      </c>
      <c r="C514" s="33" t="s">
        <v>55</v>
      </c>
      <c r="D514" s="24" t="s">
        <v>56</v>
      </c>
      <c r="E514" s="24" t="s">
        <v>320</v>
      </c>
      <c r="F514" s="26">
        <v>30000</v>
      </c>
      <c r="G514" s="34" t="s">
        <v>24</v>
      </c>
      <c r="H514" s="25">
        <v>0</v>
      </c>
      <c r="I514" s="26">
        <v>0</v>
      </c>
    </row>
    <row r="515" spans="2:9" ht="19.5" customHeight="1">
      <c r="B515" s="50" t="s">
        <v>455</v>
      </c>
      <c r="C515" s="33" t="s">
        <v>300</v>
      </c>
      <c r="D515" s="24" t="s">
        <v>301</v>
      </c>
      <c r="E515" s="24" t="s">
        <v>320</v>
      </c>
      <c r="F515" s="26">
        <v>30000</v>
      </c>
      <c r="G515" s="34" t="s">
        <v>24</v>
      </c>
      <c r="H515" s="25">
        <v>0</v>
      </c>
      <c r="I515" s="26">
        <v>0</v>
      </c>
    </row>
    <row r="516" spans="2:9" ht="19.5" customHeight="1">
      <c r="B516" s="50" t="s">
        <v>455</v>
      </c>
      <c r="C516" s="33" t="s">
        <v>428</v>
      </c>
      <c r="D516" s="24" t="s">
        <v>429</v>
      </c>
      <c r="E516" s="24" t="s">
        <v>320</v>
      </c>
      <c r="F516" s="26">
        <v>30000</v>
      </c>
      <c r="G516" s="34" t="s">
        <v>24</v>
      </c>
      <c r="H516" s="25">
        <v>0</v>
      </c>
      <c r="I516" s="26">
        <v>0</v>
      </c>
    </row>
    <row r="517" spans="1:9" s="16" customFormat="1" ht="19.5" customHeight="1">
      <c r="A517" s="46"/>
      <c r="B517" s="57" t="s">
        <v>456</v>
      </c>
      <c r="C517" s="17"/>
      <c r="D517" s="17"/>
      <c r="E517" s="17"/>
      <c r="F517" s="18">
        <v>2986000</v>
      </c>
      <c r="G517" s="18">
        <v>2986000</v>
      </c>
      <c r="H517" s="19">
        <v>25545</v>
      </c>
      <c r="I517" s="18">
        <v>0.8554922973878099</v>
      </c>
    </row>
    <row r="518" spans="1:9" s="23" customFormat="1" ht="19.5" customHeight="1">
      <c r="A518" s="47" t="s">
        <v>457</v>
      </c>
      <c r="B518" s="47"/>
      <c r="C518" s="20"/>
      <c r="D518" s="20"/>
      <c r="E518" s="20"/>
      <c r="F518" s="21">
        <v>586000</v>
      </c>
      <c r="G518" s="21">
        <v>586000</v>
      </c>
      <c r="H518" s="22">
        <v>25545</v>
      </c>
      <c r="I518" s="21">
        <v>4.359215017064846</v>
      </c>
    </row>
    <row r="519" spans="1:9" ht="19.5" customHeight="1">
      <c r="A519" s="50" t="s">
        <v>19</v>
      </c>
      <c r="B519" s="50"/>
      <c r="C519" s="24"/>
      <c r="D519" s="24"/>
      <c r="E519" s="24"/>
      <c r="F519" s="25">
        <v>508000</v>
      </c>
      <c r="G519" s="25">
        <v>508000</v>
      </c>
      <c r="H519" s="25">
        <v>25545</v>
      </c>
      <c r="I519" s="26">
        <v>5.028543307086613</v>
      </c>
    </row>
    <row r="520" spans="1:9" s="27" customFormat="1" ht="19.5" customHeight="1">
      <c r="A520" s="49"/>
      <c r="B520" s="58" t="s">
        <v>458</v>
      </c>
      <c r="C520" s="29" t="s">
        <v>21</v>
      </c>
      <c r="D520" s="28" t="s">
        <v>22</v>
      </c>
      <c r="E520" s="28" t="s">
        <v>320</v>
      </c>
      <c r="F520" s="30">
        <v>408000</v>
      </c>
      <c r="G520" s="31" t="s">
        <v>24</v>
      </c>
      <c r="H520" s="32">
        <v>25545</v>
      </c>
      <c r="I520" s="30">
        <v>6.26</v>
      </c>
    </row>
    <row r="521" spans="2:9" ht="19.5" customHeight="1">
      <c r="B521" s="50" t="s">
        <v>458</v>
      </c>
      <c r="C521" s="33" t="s">
        <v>26</v>
      </c>
      <c r="D521" s="24" t="s">
        <v>27</v>
      </c>
      <c r="E521" s="24" t="s">
        <v>320</v>
      </c>
      <c r="F521" s="26">
        <v>408000</v>
      </c>
      <c r="G521" s="34" t="s">
        <v>24</v>
      </c>
      <c r="H521" s="25">
        <v>25545</v>
      </c>
      <c r="I521" s="26">
        <v>6.26</v>
      </c>
    </row>
    <row r="522" spans="2:9" ht="19.5" customHeight="1">
      <c r="B522" s="50" t="s">
        <v>458</v>
      </c>
      <c r="C522" s="33" t="s">
        <v>29</v>
      </c>
      <c r="D522" s="24" t="s">
        <v>30</v>
      </c>
      <c r="E522" s="24" t="s">
        <v>320</v>
      </c>
      <c r="F522" s="26">
        <v>408000</v>
      </c>
      <c r="G522" s="34" t="s">
        <v>24</v>
      </c>
      <c r="H522" s="25">
        <v>25545</v>
      </c>
      <c r="I522" s="26">
        <v>6.26</v>
      </c>
    </row>
    <row r="523" spans="2:9" ht="19.5" customHeight="1">
      <c r="B523" s="50" t="s">
        <v>459</v>
      </c>
      <c r="C523" s="33" t="s">
        <v>145</v>
      </c>
      <c r="D523" s="24" t="s">
        <v>146</v>
      </c>
      <c r="E523" s="24" t="s">
        <v>320</v>
      </c>
      <c r="F523" s="26">
        <v>30000</v>
      </c>
      <c r="G523" s="34" t="s">
        <v>24</v>
      </c>
      <c r="H523" s="25">
        <v>0</v>
      </c>
      <c r="I523" s="26">
        <v>0</v>
      </c>
    </row>
    <row r="524" spans="2:9" ht="19.5" customHeight="1">
      <c r="B524" s="50" t="s">
        <v>460</v>
      </c>
      <c r="C524" s="33" t="s">
        <v>32</v>
      </c>
      <c r="D524" s="24" t="s">
        <v>33</v>
      </c>
      <c r="E524" s="24" t="s">
        <v>320</v>
      </c>
      <c r="F524" s="26">
        <v>378000</v>
      </c>
      <c r="G524" s="34" t="s">
        <v>24</v>
      </c>
      <c r="H524" s="25">
        <v>25545</v>
      </c>
      <c r="I524" s="26">
        <v>6.76</v>
      </c>
    </row>
    <row r="525" spans="2:9" ht="19.5" customHeight="1">
      <c r="B525" s="50" t="s">
        <v>461</v>
      </c>
      <c r="C525" s="33" t="s">
        <v>53</v>
      </c>
      <c r="D525" s="24" t="s">
        <v>54</v>
      </c>
      <c r="E525" s="24" t="s">
        <v>320</v>
      </c>
      <c r="F525" s="26">
        <v>100000</v>
      </c>
      <c r="G525" s="34" t="s">
        <v>24</v>
      </c>
      <c r="H525" s="25">
        <v>0</v>
      </c>
      <c r="I525" s="26">
        <v>0</v>
      </c>
    </row>
    <row r="526" spans="2:9" ht="19.5" customHeight="1">
      <c r="B526" s="50" t="s">
        <v>461</v>
      </c>
      <c r="C526" s="33" t="s">
        <v>462</v>
      </c>
      <c r="D526" s="24" t="s">
        <v>463</v>
      </c>
      <c r="E526" s="24" t="s">
        <v>320</v>
      </c>
      <c r="F526" s="26">
        <v>100000</v>
      </c>
      <c r="G526" s="34" t="s">
        <v>24</v>
      </c>
      <c r="H526" s="25">
        <v>0</v>
      </c>
      <c r="I526" s="26">
        <v>0</v>
      </c>
    </row>
    <row r="527" spans="2:9" ht="19.5" customHeight="1">
      <c r="B527" s="50" t="s">
        <v>461</v>
      </c>
      <c r="C527" s="33" t="s">
        <v>464</v>
      </c>
      <c r="D527" s="24" t="s">
        <v>465</v>
      </c>
      <c r="E527" s="24" t="s">
        <v>320</v>
      </c>
      <c r="F527" s="26">
        <v>100000</v>
      </c>
      <c r="G527" s="34" t="s">
        <v>24</v>
      </c>
      <c r="H527" s="25">
        <v>0</v>
      </c>
      <c r="I527" s="26">
        <v>0</v>
      </c>
    </row>
    <row r="528" spans="2:9" ht="19.5" customHeight="1">
      <c r="B528" s="50" t="s">
        <v>461</v>
      </c>
      <c r="C528" s="33" t="s">
        <v>466</v>
      </c>
      <c r="D528" s="24" t="s">
        <v>467</v>
      </c>
      <c r="E528" s="24" t="s">
        <v>320</v>
      </c>
      <c r="F528" s="26">
        <v>100000</v>
      </c>
      <c r="G528" s="34" t="s">
        <v>24</v>
      </c>
      <c r="H528" s="25">
        <v>0</v>
      </c>
      <c r="I528" s="26">
        <v>0</v>
      </c>
    </row>
    <row r="529" spans="1:9" ht="19.5" customHeight="1">
      <c r="A529" s="50" t="s">
        <v>231</v>
      </c>
      <c r="B529" s="50"/>
      <c r="C529" s="24"/>
      <c r="D529" s="24"/>
      <c r="E529" s="24"/>
      <c r="F529" s="25">
        <v>78000</v>
      </c>
      <c r="G529" s="25">
        <v>78000</v>
      </c>
      <c r="H529" s="25">
        <v>0</v>
      </c>
      <c r="I529" s="26">
        <v>0</v>
      </c>
    </row>
    <row r="530" spans="1:9" s="27" customFormat="1" ht="19.5" customHeight="1">
      <c r="A530" s="49"/>
      <c r="B530" s="58" t="s">
        <v>458</v>
      </c>
      <c r="C530" s="29" t="s">
        <v>21</v>
      </c>
      <c r="D530" s="28" t="s">
        <v>22</v>
      </c>
      <c r="E530" s="28" t="s">
        <v>320</v>
      </c>
      <c r="F530" s="30">
        <v>78000</v>
      </c>
      <c r="G530" s="31" t="s">
        <v>24</v>
      </c>
      <c r="H530" s="32">
        <v>0</v>
      </c>
      <c r="I530" s="30">
        <v>0</v>
      </c>
    </row>
    <row r="531" spans="2:9" ht="19.5" customHeight="1">
      <c r="B531" s="50" t="s">
        <v>458</v>
      </c>
      <c r="C531" s="33" t="s">
        <v>26</v>
      </c>
      <c r="D531" s="24" t="s">
        <v>27</v>
      </c>
      <c r="E531" s="24" t="s">
        <v>320</v>
      </c>
      <c r="F531" s="26">
        <v>78000</v>
      </c>
      <c r="G531" s="34" t="s">
        <v>24</v>
      </c>
      <c r="H531" s="25">
        <v>0</v>
      </c>
      <c r="I531" s="26">
        <v>0</v>
      </c>
    </row>
    <row r="532" spans="2:9" ht="19.5" customHeight="1">
      <c r="B532" s="50" t="s">
        <v>458</v>
      </c>
      <c r="C532" s="33" t="s">
        <v>29</v>
      </c>
      <c r="D532" s="24" t="s">
        <v>30</v>
      </c>
      <c r="E532" s="24" t="s">
        <v>320</v>
      </c>
      <c r="F532" s="26">
        <v>78000</v>
      </c>
      <c r="G532" s="34" t="s">
        <v>24</v>
      </c>
      <c r="H532" s="25">
        <v>0</v>
      </c>
      <c r="I532" s="26">
        <v>0</v>
      </c>
    </row>
    <row r="533" spans="2:9" ht="19.5" customHeight="1">
      <c r="B533" s="50" t="s">
        <v>460</v>
      </c>
      <c r="C533" s="33" t="s">
        <v>32</v>
      </c>
      <c r="D533" s="24" t="s">
        <v>33</v>
      </c>
      <c r="E533" s="24" t="s">
        <v>320</v>
      </c>
      <c r="F533" s="26">
        <v>78000</v>
      </c>
      <c r="G533" s="34" t="s">
        <v>24</v>
      </c>
      <c r="H533" s="25">
        <v>0</v>
      </c>
      <c r="I533" s="26">
        <v>0</v>
      </c>
    </row>
    <row r="534" spans="1:9" s="23" customFormat="1" ht="19.5" customHeight="1">
      <c r="A534" s="47" t="s">
        <v>468</v>
      </c>
      <c r="B534" s="47"/>
      <c r="C534" s="20"/>
      <c r="D534" s="20"/>
      <c r="E534" s="20"/>
      <c r="F534" s="21">
        <v>2400000</v>
      </c>
      <c r="G534" s="21">
        <v>2400000</v>
      </c>
      <c r="H534" s="22">
        <v>0</v>
      </c>
      <c r="I534" s="21">
        <v>0</v>
      </c>
    </row>
    <row r="535" spans="1:9" ht="19.5" customHeight="1">
      <c r="A535" s="50" t="s">
        <v>231</v>
      </c>
      <c r="B535" s="50"/>
      <c r="C535" s="24"/>
      <c r="D535" s="24"/>
      <c r="E535" s="24"/>
      <c r="F535" s="25">
        <v>1800000</v>
      </c>
      <c r="G535" s="25">
        <v>1800000</v>
      </c>
      <c r="H535" s="25">
        <v>0</v>
      </c>
      <c r="I535" s="26">
        <v>0</v>
      </c>
    </row>
    <row r="536" spans="1:9" s="27" customFormat="1" ht="19.5" customHeight="1">
      <c r="A536" s="49"/>
      <c r="B536" s="58" t="s">
        <v>469</v>
      </c>
      <c r="C536" s="29" t="s">
        <v>53</v>
      </c>
      <c r="D536" s="28" t="s">
        <v>54</v>
      </c>
      <c r="E536" s="28" t="s">
        <v>320</v>
      </c>
      <c r="F536" s="30">
        <v>1800000</v>
      </c>
      <c r="G536" s="31" t="s">
        <v>24</v>
      </c>
      <c r="H536" s="32">
        <v>0</v>
      </c>
      <c r="I536" s="30">
        <v>0</v>
      </c>
    </row>
    <row r="537" spans="2:9" ht="19.5" customHeight="1">
      <c r="B537" s="50" t="s">
        <v>469</v>
      </c>
      <c r="C537" s="33" t="s">
        <v>55</v>
      </c>
      <c r="D537" s="24" t="s">
        <v>56</v>
      </c>
      <c r="E537" s="24" t="s">
        <v>320</v>
      </c>
      <c r="F537" s="26">
        <v>1800000</v>
      </c>
      <c r="G537" s="34" t="s">
        <v>24</v>
      </c>
      <c r="H537" s="25">
        <v>0</v>
      </c>
      <c r="I537" s="26">
        <v>0</v>
      </c>
    </row>
    <row r="538" spans="2:9" ht="19.5" customHeight="1">
      <c r="B538" s="50" t="s">
        <v>469</v>
      </c>
      <c r="C538" s="33" t="s">
        <v>300</v>
      </c>
      <c r="D538" s="24" t="s">
        <v>301</v>
      </c>
      <c r="E538" s="24" t="s">
        <v>320</v>
      </c>
      <c r="F538" s="26">
        <v>1800000</v>
      </c>
      <c r="G538" s="34" t="s">
        <v>24</v>
      </c>
      <c r="H538" s="25">
        <v>0</v>
      </c>
      <c r="I538" s="26">
        <v>0</v>
      </c>
    </row>
    <row r="539" spans="2:9" ht="19.5" customHeight="1">
      <c r="B539" s="50" t="s">
        <v>469</v>
      </c>
      <c r="C539" s="33" t="s">
        <v>428</v>
      </c>
      <c r="D539" s="24" t="s">
        <v>429</v>
      </c>
      <c r="E539" s="24" t="s">
        <v>320</v>
      </c>
      <c r="F539" s="26">
        <v>1800000</v>
      </c>
      <c r="G539" s="34" t="s">
        <v>24</v>
      </c>
      <c r="H539" s="25">
        <v>0</v>
      </c>
      <c r="I539" s="26">
        <v>0</v>
      </c>
    </row>
    <row r="540" spans="1:9" ht="19.5" customHeight="1">
      <c r="A540" s="50" t="s">
        <v>304</v>
      </c>
      <c r="B540" s="50"/>
      <c r="C540" s="24"/>
      <c r="D540" s="24"/>
      <c r="E540" s="24"/>
      <c r="F540" s="25">
        <v>600000</v>
      </c>
      <c r="G540" s="25">
        <v>600000</v>
      </c>
      <c r="H540" s="25">
        <v>0</v>
      </c>
      <c r="I540" s="26">
        <v>0</v>
      </c>
    </row>
    <row r="541" spans="1:9" s="27" customFormat="1" ht="19.5" customHeight="1">
      <c r="A541" s="49"/>
      <c r="B541" s="58" t="s">
        <v>469</v>
      </c>
      <c r="C541" s="29" t="s">
        <v>53</v>
      </c>
      <c r="D541" s="28" t="s">
        <v>54</v>
      </c>
      <c r="E541" s="28" t="s">
        <v>320</v>
      </c>
      <c r="F541" s="30">
        <v>600000</v>
      </c>
      <c r="G541" s="31" t="s">
        <v>24</v>
      </c>
      <c r="H541" s="32">
        <v>0</v>
      </c>
      <c r="I541" s="30">
        <v>0</v>
      </c>
    </row>
    <row r="542" spans="2:9" ht="19.5" customHeight="1">
      <c r="B542" s="50" t="s">
        <v>469</v>
      </c>
      <c r="C542" s="33" t="s">
        <v>55</v>
      </c>
      <c r="D542" s="24" t="s">
        <v>56</v>
      </c>
      <c r="E542" s="24" t="s">
        <v>320</v>
      </c>
      <c r="F542" s="26">
        <v>600000</v>
      </c>
      <c r="G542" s="34" t="s">
        <v>24</v>
      </c>
      <c r="H542" s="25">
        <v>0</v>
      </c>
      <c r="I542" s="26">
        <v>0</v>
      </c>
    </row>
    <row r="543" spans="2:9" ht="19.5" customHeight="1">
      <c r="B543" s="50" t="s">
        <v>469</v>
      </c>
      <c r="C543" s="33" t="s">
        <v>300</v>
      </c>
      <c r="D543" s="24" t="s">
        <v>301</v>
      </c>
      <c r="E543" s="24" t="s">
        <v>320</v>
      </c>
      <c r="F543" s="26">
        <v>600000</v>
      </c>
      <c r="G543" s="34" t="s">
        <v>24</v>
      </c>
      <c r="H543" s="25">
        <v>0</v>
      </c>
      <c r="I543" s="26">
        <v>0</v>
      </c>
    </row>
    <row r="544" spans="2:9" ht="19.5" customHeight="1">
      <c r="B544" s="50" t="s">
        <v>469</v>
      </c>
      <c r="C544" s="33" t="s">
        <v>428</v>
      </c>
      <c r="D544" s="24" t="s">
        <v>429</v>
      </c>
      <c r="E544" s="24" t="s">
        <v>320</v>
      </c>
      <c r="F544" s="26">
        <v>600000</v>
      </c>
      <c r="G544" s="34" t="s">
        <v>24</v>
      </c>
      <c r="H544" s="25">
        <v>0</v>
      </c>
      <c r="I544" s="26">
        <v>0</v>
      </c>
    </row>
    <row r="545" spans="1:9" s="9" customFormat="1" ht="19.5" customHeight="1">
      <c r="A545" s="44" t="s">
        <v>470</v>
      </c>
      <c r="B545" s="44"/>
      <c r="C545" s="6"/>
      <c r="D545" s="6"/>
      <c r="E545" s="6"/>
      <c r="F545" s="7">
        <v>1478000</v>
      </c>
      <c r="G545" s="7">
        <v>1478000</v>
      </c>
      <c r="H545" s="8">
        <v>378509</v>
      </c>
      <c r="I545" s="7">
        <v>25.6095399188092</v>
      </c>
    </row>
    <row r="546" spans="1:9" s="13" customFormat="1" ht="19.5" customHeight="1">
      <c r="A546" s="45" t="s">
        <v>471</v>
      </c>
      <c r="B546" s="45"/>
      <c r="C546" s="10"/>
      <c r="D546" s="10"/>
      <c r="E546" s="10"/>
      <c r="F546" s="11">
        <v>332000</v>
      </c>
      <c r="G546" s="11">
        <v>332000</v>
      </c>
      <c r="H546" s="12">
        <v>224674.03</v>
      </c>
      <c r="I546" s="11">
        <v>67.67290060240964</v>
      </c>
    </row>
    <row r="547" spans="1:9" s="13" customFormat="1" ht="19.5" customHeight="1">
      <c r="A547" s="45"/>
      <c r="B547" s="54" t="s">
        <v>19</v>
      </c>
      <c r="C547" s="14"/>
      <c r="D547" s="14"/>
      <c r="E547" s="14"/>
      <c r="F547" s="15">
        <f>SUM(F550)</f>
        <v>332000</v>
      </c>
      <c r="G547" s="15">
        <f>SUM(G550)</f>
        <v>332000</v>
      </c>
      <c r="H547" s="15">
        <f>SUM(H550)</f>
        <v>224674.03</v>
      </c>
      <c r="I547" s="15">
        <f>H547/G547*100</f>
        <v>67.67290060240964</v>
      </c>
    </row>
    <row r="548" spans="1:9" s="16" customFormat="1" ht="19.5" customHeight="1">
      <c r="A548" s="46"/>
      <c r="B548" s="59" t="s">
        <v>472</v>
      </c>
      <c r="C548" s="40"/>
      <c r="D548" s="40"/>
      <c r="E548" s="40"/>
      <c r="F548" s="18">
        <v>332000</v>
      </c>
      <c r="G548" s="18">
        <v>332000</v>
      </c>
      <c r="H548" s="19">
        <v>224674.03</v>
      </c>
      <c r="I548" s="18">
        <v>67.67290060240964</v>
      </c>
    </row>
    <row r="549" spans="1:9" s="23" customFormat="1" ht="19.5" customHeight="1">
      <c r="A549" s="47" t="s">
        <v>473</v>
      </c>
      <c r="B549" s="47"/>
      <c r="C549" s="20"/>
      <c r="D549" s="20"/>
      <c r="E549" s="20"/>
      <c r="F549" s="21">
        <v>332000</v>
      </c>
      <c r="G549" s="21">
        <v>332000</v>
      </c>
      <c r="H549" s="22">
        <v>224674.03</v>
      </c>
      <c r="I549" s="21">
        <v>67.67290060240964</v>
      </c>
    </row>
    <row r="550" spans="1:9" ht="19.5" customHeight="1">
      <c r="A550" s="53" t="s">
        <v>19</v>
      </c>
      <c r="B550" s="50"/>
      <c r="C550" s="24"/>
      <c r="D550" s="24"/>
      <c r="E550" s="24"/>
      <c r="F550" s="25">
        <v>332000</v>
      </c>
      <c r="G550" s="25">
        <v>332000</v>
      </c>
      <c r="H550" s="25">
        <v>224674.03</v>
      </c>
      <c r="I550" s="26">
        <v>67.67290060240964</v>
      </c>
    </row>
    <row r="551" spans="1:9" s="27" customFormat="1" ht="19.5" customHeight="1">
      <c r="A551" s="49"/>
      <c r="B551" s="58" t="s">
        <v>474</v>
      </c>
      <c r="C551" s="29" t="s">
        <v>21</v>
      </c>
      <c r="D551" s="28" t="s">
        <v>22</v>
      </c>
      <c r="E551" s="28" t="s">
        <v>475</v>
      </c>
      <c r="F551" s="30">
        <v>332000</v>
      </c>
      <c r="G551" s="31" t="s">
        <v>24</v>
      </c>
      <c r="H551" s="32">
        <v>224674.03</v>
      </c>
      <c r="I551" s="30">
        <v>67.67</v>
      </c>
    </row>
    <row r="552" spans="2:9" ht="19.5" customHeight="1">
      <c r="B552" s="50" t="s">
        <v>476</v>
      </c>
      <c r="C552" s="33" t="s">
        <v>477</v>
      </c>
      <c r="D552" s="24" t="s">
        <v>478</v>
      </c>
      <c r="E552" s="24" t="s">
        <v>475</v>
      </c>
      <c r="F552" s="26">
        <v>280000</v>
      </c>
      <c r="G552" s="34" t="s">
        <v>24</v>
      </c>
      <c r="H552" s="25">
        <v>197798.11</v>
      </c>
      <c r="I552" s="26">
        <v>70.64</v>
      </c>
    </row>
    <row r="553" spans="2:9" ht="19.5" customHeight="1">
      <c r="B553" s="50" t="s">
        <v>476</v>
      </c>
      <c r="C553" s="33" t="s">
        <v>479</v>
      </c>
      <c r="D553" s="4" t="s">
        <v>480</v>
      </c>
      <c r="E553" s="24" t="s">
        <v>475</v>
      </c>
      <c r="F553" s="26">
        <v>280000</v>
      </c>
      <c r="G553" s="34" t="s">
        <v>24</v>
      </c>
      <c r="H553" s="25">
        <v>197798.11</v>
      </c>
      <c r="I553" s="26">
        <v>70.64</v>
      </c>
    </row>
    <row r="554" spans="2:9" ht="19.5" customHeight="1">
      <c r="B554" s="50" t="s">
        <v>476</v>
      </c>
      <c r="C554" s="33" t="s">
        <v>481</v>
      </c>
      <c r="D554" s="24" t="s">
        <v>482</v>
      </c>
      <c r="E554" s="24" t="s">
        <v>475</v>
      </c>
      <c r="F554" s="26">
        <v>280000</v>
      </c>
      <c r="G554" s="34" t="s">
        <v>24</v>
      </c>
      <c r="H554" s="25">
        <v>197798.11</v>
      </c>
      <c r="I554" s="26">
        <v>70.64</v>
      </c>
    </row>
    <row r="555" spans="2:9" ht="19.5" customHeight="1">
      <c r="B555" s="50" t="s">
        <v>483</v>
      </c>
      <c r="C555" s="33" t="s">
        <v>266</v>
      </c>
      <c r="D555" s="24" t="s">
        <v>267</v>
      </c>
      <c r="E555" s="24" t="s">
        <v>475</v>
      </c>
      <c r="F555" s="26">
        <v>52000</v>
      </c>
      <c r="G555" s="34" t="s">
        <v>24</v>
      </c>
      <c r="H555" s="25">
        <v>26875.92</v>
      </c>
      <c r="I555" s="26">
        <v>51.68</v>
      </c>
    </row>
    <row r="556" spans="2:9" ht="19.5" customHeight="1">
      <c r="B556" s="50" t="s">
        <v>483</v>
      </c>
      <c r="C556" s="33" t="s">
        <v>269</v>
      </c>
      <c r="D556" s="24" t="s">
        <v>270</v>
      </c>
      <c r="E556" s="24" t="s">
        <v>475</v>
      </c>
      <c r="F556" s="26">
        <v>52000</v>
      </c>
      <c r="G556" s="34" t="s">
        <v>24</v>
      </c>
      <c r="H556" s="25">
        <v>26875.92</v>
      </c>
      <c r="I556" s="26">
        <v>51.68</v>
      </c>
    </row>
    <row r="557" spans="2:9" ht="19.5" customHeight="1">
      <c r="B557" s="50" t="s">
        <v>483</v>
      </c>
      <c r="C557" s="33" t="s">
        <v>271</v>
      </c>
      <c r="D557" s="24" t="s">
        <v>272</v>
      </c>
      <c r="E557" s="24" t="s">
        <v>475</v>
      </c>
      <c r="F557" s="26">
        <v>52000</v>
      </c>
      <c r="G557" s="34" t="s">
        <v>24</v>
      </c>
      <c r="H557" s="25">
        <v>26875.92</v>
      </c>
      <c r="I557" s="26">
        <v>51.68</v>
      </c>
    </row>
    <row r="558" spans="1:9" s="13" customFormat="1" ht="19.5" customHeight="1">
      <c r="A558" s="45" t="s">
        <v>484</v>
      </c>
      <c r="B558" s="45"/>
      <c r="C558" s="10"/>
      <c r="D558" s="10"/>
      <c r="E558" s="10"/>
      <c r="F558" s="11">
        <v>476000</v>
      </c>
      <c r="G558" s="11">
        <v>476000</v>
      </c>
      <c r="H558" s="12">
        <v>139765.13</v>
      </c>
      <c r="I558" s="11">
        <v>29.36242226890756</v>
      </c>
    </row>
    <row r="559" spans="1:9" s="13" customFormat="1" ht="19.5" customHeight="1">
      <c r="A559" s="45"/>
      <c r="B559" s="54" t="s">
        <v>19</v>
      </c>
      <c r="C559" s="14"/>
      <c r="D559" s="14"/>
      <c r="E559" s="14"/>
      <c r="F559" s="15">
        <f>SUM(F562)</f>
        <v>476000</v>
      </c>
      <c r="G559" s="15">
        <f>SUM(G562)</f>
        <v>476000</v>
      </c>
      <c r="H559" s="15">
        <f>SUM(H562)</f>
        <v>139765.13</v>
      </c>
      <c r="I559" s="15">
        <f>H559/G559*100</f>
        <v>29.36242226890756</v>
      </c>
    </row>
    <row r="560" spans="1:9" s="16" customFormat="1" ht="19.5" customHeight="1">
      <c r="A560" s="46"/>
      <c r="B560" s="59" t="s">
        <v>472</v>
      </c>
      <c r="C560" s="40"/>
      <c r="D560" s="40"/>
      <c r="E560" s="40"/>
      <c r="F560" s="18">
        <v>476000</v>
      </c>
      <c r="G560" s="18">
        <v>476000</v>
      </c>
      <c r="H560" s="19">
        <v>139765.13</v>
      </c>
      <c r="I560" s="18">
        <v>29.36242226890756</v>
      </c>
    </row>
    <row r="561" spans="1:9" s="23" customFormat="1" ht="19.5" customHeight="1">
      <c r="A561" s="47" t="s">
        <v>485</v>
      </c>
      <c r="B561" s="47"/>
      <c r="C561" s="20"/>
      <c r="D561" s="20"/>
      <c r="E561" s="20"/>
      <c r="F561" s="21">
        <v>476000</v>
      </c>
      <c r="G561" s="21">
        <v>476000</v>
      </c>
      <c r="H561" s="22">
        <v>139765.13</v>
      </c>
      <c r="I561" s="21">
        <v>29.36242226890756</v>
      </c>
    </row>
    <row r="562" spans="1:9" s="27" customFormat="1" ht="19.5" customHeight="1">
      <c r="A562" s="52" t="s">
        <v>19</v>
      </c>
      <c r="B562" s="58"/>
      <c r="C562" s="28"/>
      <c r="D562" s="28"/>
      <c r="E562" s="28"/>
      <c r="F562" s="30">
        <v>476000</v>
      </c>
      <c r="G562" s="30">
        <v>476000</v>
      </c>
      <c r="H562" s="32">
        <v>139765.13</v>
      </c>
      <c r="I562" s="30">
        <v>29.36242226890756</v>
      </c>
    </row>
    <row r="563" spans="2:9" ht="19.5" customHeight="1">
      <c r="B563" s="50" t="s">
        <v>486</v>
      </c>
      <c r="C563" s="33" t="s">
        <v>21</v>
      </c>
      <c r="D563" s="24" t="s">
        <v>22</v>
      </c>
      <c r="E563" s="24" t="s">
        <v>167</v>
      </c>
      <c r="F563" s="26">
        <v>446000</v>
      </c>
      <c r="G563" s="34" t="s">
        <v>24</v>
      </c>
      <c r="H563" s="25">
        <v>139765.13</v>
      </c>
      <c r="I563" s="26">
        <v>31.34</v>
      </c>
    </row>
    <row r="564" spans="2:9" ht="19.5" customHeight="1">
      <c r="B564" s="50" t="s">
        <v>486</v>
      </c>
      <c r="C564" s="33" t="s">
        <v>26</v>
      </c>
      <c r="D564" s="24" t="s">
        <v>27</v>
      </c>
      <c r="E564" s="24" t="s">
        <v>167</v>
      </c>
      <c r="F564" s="26">
        <v>446000</v>
      </c>
      <c r="G564" s="34" t="s">
        <v>24</v>
      </c>
      <c r="H564" s="25">
        <v>139765.13</v>
      </c>
      <c r="I564" s="26">
        <v>31.34</v>
      </c>
    </row>
    <row r="565" spans="2:9" ht="19.5" customHeight="1">
      <c r="B565" s="50" t="s">
        <v>487</v>
      </c>
      <c r="C565" s="33" t="s">
        <v>29</v>
      </c>
      <c r="D565" s="24" t="s">
        <v>30</v>
      </c>
      <c r="E565" s="24" t="s">
        <v>167</v>
      </c>
      <c r="F565" s="26">
        <v>6000</v>
      </c>
      <c r="G565" s="34" t="s">
        <v>24</v>
      </c>
      <c r="H565" s="25">
        <v>2990</v>
      </c>
      <c r="I565" s="26">
        <v>49.83</v>
      </c>
    </row>
    <row r="566" spans="2:9" ht="19.5" customHeight="1">
      <c r="B566" s="50" t="s">
        <v>487</v>
      </c>
      <c r="C566" s="33" t="s">
        <v>125</v>
      </c>
      <c r="D566" s="24" t="s">
        <v>126</v>
      </c>
      <c r="E566" s="24" t="s">
        <v>167</v>
      </c>
      <c r="F566" s="26">
        <v>6000</v>
      </c>
      <c r="G566" s="34" t="s">
        <v>24</v>
      </c>
      <c r="H566" s="25">
        <v>2990</v>
      </c>
      <c r="I566" s="26">
        <v>49.83</v>
      </c>
    </row>
    <row r="567" spans="2:9" ht="19.5" customHeight="1">
      <c r="B567" s="50" t="s">
        <v>488</v>
      </c>
      <c r="C567" s="33" t="s">
        <v>35</v>
      </c>
      <c r="D567" s="24" t="s">
        <v>36</v>
      </c>
      <c r="E567" s="24" t="s">
        <v>167</v>
      </c>
      <c r="F567" s="26">
        <v>440000</v>
      </c>
      <c r="G567" s="34" t="s">
        <v>24</v>
      </c>
      <c r="H567" s="25">
        <v>136775.13</v>
      </c>
      <c r="I567" s="26">
        <v>31.09</v>
      </c>
    </row>
    <row r="568" spans="2:9" ht="19.5" customHeight="1">
      <c r="B568" s="50" t="s">
        <v>488</v>
      </c>
      <c r="C568" s="33" t="s">
        <v>44</v>
      </c>
      <c r="D568" s="24" t="s">
        <v>36</v>
      </c>
      <c r="E568" s="24" t="s">
        <v>167</v>
      </c>
      <c r="F568" s="26">
        <v>440000</v>
      </c>
      <c r="G568" s="34" t="s">
        <v>24</v>
      </c>
      <c r="H568" s="25">
        <v>136775.13</v>
      </c>
      <c r="I568" s="26">
        <v>31.09</v>
      </c>
    </row>
    <row r="569" spans="2:9" ht="19.5" customHeight="1">
      <c r="B569" s="50" t="s">
        <v>489</v>
      </c>
      <c r="C569" s="33" t="s">
        <v>53</v>
      </c>
      <c r="D569" s="24" t="s">
        <v>54</v>
      </c>
      <c r="E569" s="24" t="s">
        <v>167</v>
      </c>
      <c r="F569" s="26">
        <v>30000</v>
      </c>
      <c r="G569" s="34" t="s">
        <v>24</v>
      </c>
      <c r="H569" s="25">
        <v>0</v>
      </c>
      <c r="I569" s="26">
        <v>0</v>
      </c>
    </row>
    <row r="570" spans="2:9" ht="19.5" customHeight="1">
      <c r="B570" s="50" t="s">
        <v>489</v>
      </c>
      <c r="C570" s="33" t="s">
        <v>55</v>
      </c>
      <c r="D570" s="24" t="s">
        <v>56</v>
      </c>
      <c r="E570" s="24" t="s">
        <v>167</v>
      </c>
      <c r="F570" s="26">
        <v>30000</v>
      </c>
      <c r="G570" s="34" t="s">
        <v>24</v>
      </c>
      <c r="H570" s="25">
        <v>0</v>
      </c>
      <c r="I570" s="26">
        <v>0</v>
      </c>
    </row>
    <row r="571" spans="2:9" ht="19.5" customHeight="1">
      <c r="B571" s="50" t="s">
        <v>489</v>
      </c>
      <c r="C571" s="33" t="s">
        <v>57</v>
      </c>
      <c r="D571" s="24" t="s">
        <v>58</v>
      </c>
      <c r="E571" s="24" t="s">
        <v>167</v>
      </c>
      <c r="F571" s="26">
        <v>30000</v>
      </c>
      <c r="G571" s="34" t="s">
        <v>24</v>
      </c>
      <c r="H571" s="25">
        <v>0</v>
      </c>
      <c r="I571" s="26">
        <v>0</v>
      </c>
    </row>
    <row r="572" spans="2:9" ht="19.5" customHeight="1">
      <c r="B572" s="50" t="s">
        <v>489</v>
      </c>
      <c r="C572" s="33" t="s">
        <v>254</v>
      </c>
      <c r="D572" s="24" t="s">
        <v>255</v>
      </c>
      <c r="E572" s="24" t="s">
        <v>167</v>
      </c>
      <c r="F572" s="26">
        <v>30000</v>
      </c>
      <c r="G572" s="34" t="s">
        <v>24</v>
      </c>
      <c r="H572" s="25">
        <v>0</v>
      </c>
      <c r="I572" s="26">
        <v>0</v>
      </c>
    </row>
    <row r="573" spans="1:9" s="13" customFormat="1" ht="19.5" customHeight="1">
      <c r="A573" s="45" t="s">
        <v>490</v>
      </c>
      <c r="B573" s="45"/>
      <c r="C573" s="10"/>
      <c r="D573" s="10"/>
      <c r="E573" s="10"/>
      <c r="F573" s="11">
        <v>670000</v>
      </c>
      <c r="G573" s="11">
        <v>670000</v>
      </c>
      <c r="H573" s="12">
        <v>14069.84</v>
      </c>
      <c r="I573" s="11">
        <v>2.099976119402985</v>
      </c>
    </row>
    <row r="574" spans="1:9" s="13" customFormat="1" ht="19.5" customHeight="1">
      <c r="A574" s="45"/>
      <c r="B574" s="54" t="s">
        <v>19</v>
      </c>
      <c r="C574" s="14"/>
      <c r="D574" s="14"/>
      <c r="E574" s="14"/>
      <c r="F574" s="15">
        <f>SUM(F578)</f>
        <v>170000</v>
      </c>
      <c r="G574" s="15">
        <f>SUM(G578)</f>
        <v>170000</v>
      </c>
      <c r="H574" s="15">
        <f>SUM(H578)</f>
        <v>14069.84</v>
      </c>
      <c r="I574" s="15">
        <f>H574/G574*100</f>
        <v>8.276376470588236</v>
      </c>
    </row>
    <row r="575" spans="1:9" s="13" customFormat="1" ht="19.5" customHeight="1">
      <c r="A575" s="45"/>
      <c r="B575" s="54" t="s">
        <v>304</v>
      </c>
      <c r="C575" s="14"/>
      <c r="D575" s="14"/>
      <c r="E575" s="14"/>
      <c r="F575" s="15">
        <f>SUM(F584)</f>
        <v>500000</v>
      </c>
      <c r="G575" s="15">
        <f>SUM(G584)</f>
        <v>500000</v>
      </c>
      <c r="H575" s="15">
        <f>SUM(H584)</f>
        <v>0</v>
      </c>
      <c r="I575" s="15">
        <f>H575/G575*100</f>
        <v>0</v>
      </c>
    </row>
    <row r="576" spans="1:9" s="16" customFormat="1" ht="19.5" customHeight="1">
      <c r="A576" s="46"/>
      <c r="B576" s="59" t="s">
        <v>472</v>
      </c>
      <c r="C576" s="40"/>
      <c r="D576" s="40"/>
      <c r="E576" s="40"/>
      <c r="F576" s="18">
        <v>670000</v>
      </c>
      <c r="G576" s="18">
        <v>670000</v>
      </c>
      <c r="H576" s="19">
        <v>14069.84</v>
      </c>
      <c r="I576" s="18">
        <v>2.099976119402985</v>
      </c>
    </row>
    <row r="577" spans="1:9" s="23" customFormat="1" ht="19.5" customHeight="1">
      <c r="A577" s="55" t="s">
        <v>491</v>
      </c>
      <c r="B577" s="55"/>
      <c r="C577" s="42"/>
      <c r="D577" s="42"/>
      <c r="E577" s="42"/>
      <c r="F577" s="21">
        <v>170000</v>
      </c>
      <c r="G577" s="21">
        <v>170000</v>
      </c>
      <c r="H577" s="22">
        <v>14069.84</v>
      </c>
      <c r="I577" s="21">
        <v>8.276376470588236</v>
      </c>
    </row>
    <row r="578" spans="1:9" ht="19.5" customHeight="1">
      <c r="A578" s="50" t="s">
        <v>19</v>
      </c>
      <c r="B578" s="50"/>
      <c r="C578" s="24"/>
      <c r="D578" s="24"/>
      <c r="E578" s="24"/>
      <c r="F578" s="25">
        <v>170000</v>
      </c>
      <c r="G578" s="25">
        <v>170000</v>
      </c>
      <c r="H578" s="25">
        <v>14069.84</v>
      </c>
      <c r="I578" s="26">
        <v>8.276376470588236</v>
      </c>
    </row>
    <row r="579" spans="1:9" s="27" customFormat="1" ht="19.5" customHeight="1">
      <c r="A579" s="49"/>
      <c r="B579" s="58" t="s">
        <v>492</v>
      </c>
      <c r="C579" s="29" t="s">
        <v>21</v>
      </c>
      <c r="D579" s="28" t="s">
        <v>22</v>
      </c>
      <c r="E579" s="28" t="s">
        <v>167</v>
      </c>
      <c r="F579" s="30">
        <v>170000</v>
      </c>
      <c r="G579" s="31" t="s">
        <v>24</v>
      </c>
      <c r="H579" s="32">
        <v>14069.84</v>
      </c>
      <c r="I579" s="30">
        <v>8.28</v>
      </c>
    </row>
    <row r="580" spans="2:9" ht="19.5" customHeight="1">
      <c r="B580" s="50" t="s">
        <v>492</v>
      </c>
      <c r="C580" s="33" t="s">
        <v>477</v>
      </c>
      <c r="D580" s="24" t="s">
        <v>478</v>
      </c>
      <c r="E580" s="24" t="s">
        <v>167</v>
      </c>
      <c r="F580" s="26">
        <v>170000</v>
      </c>
      <c r="G580" s="34" t="s">
        <v>24</v>
      </c>
      <c r="H580" s="25">
        <v>14069.84</v>
      </c>
      <c r="I580" s="26">
        <v>8.28</v>
      </c>
    </row>
    <row r="581" spans="2:9" ht="19.5" customHeight="1">
      <c r="B581" s="50" t="s">
        <v>492</v>
      </c>
      <c r="C581" s="33" t="s">
        <v>479</v>
      </c>
      <c r="D581" s="4" t="s">
        <v>480</v>
      </c>
      <c r="E581" s="24" t="s">
        <v>167</v>
      </c>
      <c r="F581" s="26">
        <v>170000</v>
      </c>
      <c r="G581" s="34" t="s">
        <v>24</v>
      </c>
      <c r="H581" s="25">
        <v>14069.84</v>
      </c>
      <c r="I581" s="26">
        <v>8.28</v>
      </c>
    </row>
    <row r="582" spans="2:9" ht="19.5" customHeight="1">
      <c r="B582" s="50" t="s">
        <v>492</v>
      </c>
      <c r="C582" s="33" t="s">
        <v>481</v>
      </c>
      <c r="D582" s="24" t="s">
        <v>482</v>
      </c>
      <c r="E582" s="24" t="s">
        <v>167</v>
      </c>
      <c r="F582" s="26">
        <v>170000</v>
      </c>
      <c r="G582" s="34" t="s">
        <v>24</v>
      </c>
      <c r="H582" s="25">
        <v>14069.84</v>
      </c>
      <c r="I582" s="26">
        <v>8.28</v>
      </c>
    </row>
    <row r="583" spans="1:9" s="23" customFormat="1" ht="19.5" customHeight="1">
      <c r="A583" s="47" t="s">
        <v>493</v>
      </c>
      <c r="B583" s="47"/>
      <c r="C583" s="20"/>
      <c r="D583" s="20"/>
      <c r="E583" s="20"/>
      <c r="F583" s="21">
        <v>500000</v>
      </c>
      <c r="G583" s="21">
        <v>500000</v>
      </c>
      <c r="H583" s="22">
        <v>0</v>
      </c>
      <c r="I583" s="21">
        <v>0</v>
      </c>
    </row>
    <row r="584" spans="1:9" ht="19.5" customHeight="1">
      <c r="A584" s="53" t="s">
        <v>304</v>
      </c>
      <c r="B584" s="50"/>
      <c r="C584" s="24"/>
      <c r="D584" s="24"/>
      <c r="E584" s="24"/>
      <c r="F584" s="25">
        <v>500000</v>
      </c>
      <c r="G584" s="25">
        <v>500000</v>
      </c>
      <c r="H584" s="25">
        <v>0</v>
      </c>
      <c r="I584" s="26">
        <v>0</v>
      </c>
    </row>
    <row r="585" spans="1:9" s="27" customFormat="1" ht="19.5" customHeight="1">
      <c r="A585" s="49"/>
      <c r="B585" s="58" t="s">
        <v>494</v>
      </c>
      <c r="C585" s="29" t="s">
        <v>53</v>
      </c>
      <c r="D585" s="28" t="s">
        <v>54</v>
      </c>
      <c r="E585" s="28" t="s">
        <v>167</v>
      </c>
      <c r="F585" s="30">
        <v>500000</v>
      </c>
      <c r="G585" s="31" t="s">
        <v>24</v>
      </c>
      <c r="H585" s="32">
        <v>0</v>
      </c>
      <c r="I585" s="30">
        <v>0</v>
      </c>
    </row>
    <row r="586" spans="2:9" ht="19.5" customHeight="1">
      <c r="B586" s="50" t="s">
        <v>494</v>
      </c>
      <c r="C586" s="33" t="s">
        <v>55</v>
      </c>
      <c r="D586" s="24" t="s">
        <v>56</v>
      </c>
      <c r="E586" s="24" t="s">
        <v>167</v>
      </c>
      <c r="F586" s="26">
        <v>500000</v>
      </c>
      <c r="G586" s="34" t="s">
        <v>24</v>
      </c>
      <c r="H586" s="25">
        <v>0</v>
      </c>
      <c r="I586" s="26">
        <v>0</v>
      </c>
    </row>
    <row r="587" spans="2:9" ht="19.5" customHeight="1">
      <c r="B587" s="50" t="s">
        <v>494</v>
      </c>
      <c r="C587" s="33" t="s">
        <v>300</v>
      </c>
      <c r="D587" s="24" t="s">
        <v>301</v>
      </c>
      <c r="E587" s="24" t="s">
        <v>167</v>
      </c>
      <c r="F587" s="26">
        <v>500000</v>
      </c>
      <c r="G587" s="34" t="s">
        <v>24</v>
      </c>
      <c r="H587" s="25">
        <v>0</v>
      </c>
      <c r="I587" s="26">
        <v>0</v>
      </c>
    </row>
    <row r="588" spans="2:9" ht="19.5" customHeight="1">
      <c r="B588" s="50" t="s">
        <v>494</v>
      </c>
      <c r="C588" s="33" t="s">
        <v>432</v>
      </c>
      <c r="D588" s="24" t="s">
        <v>433</v>
      </c>
      <c r="E588" s="24" t="s">
        <v>167</v>
      </c>
      <c r="F588" s="26">
        <v>500000</v>
      </c>
      <c r="G588" s="34" t="s">
        <v>24</v>
      </c>
      <c r="H588" s="25">
        <v>0</v>
      </c>
      <c r="I588" s="26">
        <v>0</v>
      </c>
    </row>
    <row r="589" spans="1:9" s="9" customFormat="1" ht="19.5" customHeight="1">
      <c r="A589" s="44" t="s">
        <v>495</v>
      </c>
      <c r="B589" s="44"/>
      <c r="C589" s="6"/>
      <c r="D589" s="6"/>
      <c r="E589" s="6"/>
      <c r="F589" s="7">
        <v>343000</v>
      </c>
      <c r="G589" s="7">
        <v>343000</v>
      </c>
      <c r="H589" s="8">
        <v>123603.13</v>
      </c>
      <c r="I589" s="7">
        <v>36.035897959183664</v>
      </c>
    </row>
    <row r="590" spans="1:9" s="13" customFormat="1" ht="19.5" customHeight="1">
      <c r="A590" s="45" t="s">
        <v>496</v>
      </c>
      <c r="B590" s="45"/>
      <c r="C590" s="10"/>
      <c r="D590" s="10"/>
      <c r="E590" s="10"/>
      <c r="F590" s="11">
        <v>343000</v>
      </c>
      <c r="G590" s="11">
        <v>343000</v>
      </c>
      <c r="H590" s="12">
        <v>123603.13</v>
      </c>
      <c r="I590" s="11">
        <v>36.035897959183664</v>
      </c>
    </row>
    <row r="591" spans="1:9" s="13" customFormat="1" ht="19.5" customHeight="1">
      <c r="A591" s="45"/>
      <c r="B591" s="54" t="s">
        <v>19</v>
      </c>
      <c r="C591" s="14"/>
      <c r="D591" s="14"/>
      <c r="E591" s="14"/>
      <c r="F591" s="15">
        <f>SUM(F594+F607)</f>
        <v>343000</v>
      </c>
      <c r="G591" s="15">
        <f>SUM(G594+G607)</f>
        <v>343000</v>
      </c>
      <c r="H591" s="15">
        <f>SUM(H594+H607)</f>
        <v>123603.13</v>
      </c>
      <c r="I591" s="15">
        <f>H591/G591*100</f>
        <v>36.03589795918368</v>
      </c>
    </row>
    <row r="592" spans="1:9" s="16" customFormat="1" ht="19.5" customHeight="1">
      <c r="A592" s="46"/>
      <c r="B592" s="57" t="s">
        <v>497</v>
      </c>
      <c r="C592" s="17"/>
      <c r="D592" s="17"/>
      <c r="E592" s="17"/>
      <c r="F592" s="18">
        <v>343000</v>
      </c>
      <c r="G592" s="18">
        <v>343000</v>
      </c>
      <c r="H592" s="19">
        <v>123603.13</v>
      </c>
      <c r="I592" s="18">
        <v>36.035897959183664</v>
      </c>
    </row>
    <row r="593" spans="1:9" s="23" customFormat="1" ht="19.5" customHeight="1">
      <c r="A593" s="47" t="s">
        <v>498</v>
      </c>
      <c r="B593" s="47"/>
      <c r="C593" s="20"/>
      <c r="D593" s="20"/>
      <c r="E593" s="20"/>
      <c r="F593" s="21">
        <v>242000</v>
      </c>
      <c r="G593" s="21">
        <v>242000</v>
      </c>
      <c r="H593" s="22">
        <v>56103.13</v>
      </c>
      <c r="I593" s="21">
        <v>23.183111570247934</v>
      </c>
    </row>
    <row r="594" spans="1:9" ht="19.5" customHeight="1">
      <c r="A594" s="53" t="s">
        <v>19</v>
      </c>
      <c r="B594" s="50"/>
      <c r="C594" s="24"/>
      <c r="D594" s="24"/>
      <c r="E594" s="24"/>
      <c r="F594" s="25">
        <v>242000</v>
      </c>
      <c r="G594" s="25">
        <v>242000</v>
      </c>
      <c r="H594" s="25">
        <v>56103.13</v>
      </c>
      <c r="I594" s="26">
        <v>23.183111570247934</v>
      </c>
    </row>
    <row r="595" spans="1:9" s="27" customFormat="1" ht="19.5" customHeight="1">
      <c r="A595" s="49"/>
      <c r="B595" s="58" t="s">
        <v>499</v>
      </c>
      <c r="C595" s="29" t="s">
        <v>21</v>
      </c>
      <c r="D595" s="28" t="s">
        <v>22</v>
      </c>
      <c r="E595" s="28" t="s">
        <v>500</v>
      </c>
      <c r="F595" s="30">
        <v>242000</v>
      </c>
      <c r="G595" s="31" t="s">
        <v>24</v>
      </c>
      <c r="H595" s="32">
        <v>56103.13</v>
      </c>
      <c r="I595" s="30">
        <v>23.18</v>
      </c>
    </row>
    <row r="596" spans="2:9" ht="19.5" customHeight="1">
      <c r="B596" s="50" t="s">
        <v>501</v>
      </c>
      <c r="C596" s="33" t="s">
        <v>26</v>
      </c>
      <c r="D596" s="24" t="s">
        <v>27</v>
      </c>
      <c r="E596" s="24" t="s">
        <v>500</v>
      </c>
      <c r="F596" s="26">
        <v>10000</v>
      </c>
      <c r="G596" s="34" t="s">
        <v>24</v>
      </c>
      <c r="H596" s="25">
        <v>2600</v>
      </c>
      <c r="I596" s="26">
        <v>26</v>
      </c>
    </row>
    <row r="597" spans="2:9" ht="19.5" customHeight="1">
      <c r="B597" s="50" t="s">
        <v>501</v>
      </c>
      <c r="C597" s="33" t="s">
        <v>29</v>
      </c>
      <c r="D597" s="24" t="s">
        <v>30</v>
      </c>
      <c r="E597" s="24" t="s">
        <v>500</v>
      </c>
      <c r="F597" s="26">
        <v>10000</v>
      </c>
      <c r="G597" s="34" t="s">
        <v>24</v>
      </c>
      <c r="H597" s="25">
        <v>2600</v>
      </c>
      <c r="I597" s="26">
        <v>26</v>
      </c>
    </row>
    <row r="598" spans="2:9" ht="19.5" customHeight="1">
      <c r="B598" s="50" t="s">
        <v>501</v>
      </c>
      <c r="C598" s="33" t="s">
        <v>125</v>
      </c>
      <c r="D598" s="24" t="s">
        <v>126</v>
      </c>
      <c r="E598" s="24" t="s">
        <v>500</v>
      </c>
      <c r="F598" s="26">
        <v>10000</v>
      </c>
      <c r="G598" s="34" t="s">
        <v>24</v>
      </c>
      <c r="H598" s="25">
        <v>2600</v>
      </c>
      <c r="I598" s="26">
        <v>26</v>
      </c>
    </row>
    <row r="599" spans="2:9" ht="19.5" customHeight="1">
      <c r="B599" s="50" t="s">
        <v>502</v>
      </c>
      <c r="C599" s="33" t="s">
        <v>280</v>
      </c>
      <c r="D599" s="4" t="s">
        <v>281</v>
      </c>
      <c r="E599" s="24" t="s">
        <v>500</v>
      </c>
      <c r="F599" s="26">
        <v>220000</v>
      </c>
      <c r="G599" s="34" t="s">
        <v>24</v>
      </c>
      <c r="H599" s="25">
        <v>52753.13</v>
      </c>
      <c r="I599" s="26">
        <v>23.98</v>
      </c>
    </row>
    <row r="600" spans="2:9" ht="19.5" customHeight="1">
      <c r="B600" s="50" t="s">
        <v>502</v>
      </c>
      <c r="C600" s="33" t="s">
        <v>282</v>
      </c>
      <c r="D600" s="24" t="s">
        <v>283</v>
      </c>
      <c r="E600" s="24" t="s">
        <v>500</v>
      </c>
      <c r="F600" s="26">
        <v>220000</v>
      </c>
      <c r="G600" s="34" t="s">
        <v>24</v>
      </c>
      <c r="H600" s="25">
        <v>52753.13</v>
      </c>
      <c r="I600" s="26">
        <v>23.98</v>
      </c>
    </row>
    <row r="601" spans="2:9" ht="19.5" customHeight="1">
      <c r="B601" s="50" t="s">
        <v>503</v>
      </c>
      <c r="C601" s="33" t="s">
        <v>284</v>
      </c>
      <c r="D601" s="24" t="s">
        <v>285</v>
      </c>
      <c r="E601" s="24" t="s">
        <v>500</v>
      </c>
      <c r="F601" s="26">
        <v>130000</v>
      </c>
      <c r="G601" s="34" t="s">
        <v>24</v>
      </c>
      <c r="H601" s="25">
        <v>21518.2</v>
      </c>
      <c r="I601" s="26">
        <v>16.55</v>
      </c>
    </row>
    <row r="602" spans="2:9" ht="19.5" customHeight="1">
      <c r="B602" s="50" t="s">
        <v>504</v>
      </c>
      <c r="C602" s="33" t="s">
        <v>294</v>
      </c>
      <c r="D602" s="24" t="s">
        <v>295</v>
      </c>
      <c r="E602" s="24" t="s">
        <v>500</v>
      </c>
      <c r="F602" s="26">
        <v>90000</v>
      </c>
      <c r="G602" s="34" t="s">
        <v>24</v>
      </c>
      <c r="H602" s="25">
        <v>31234.93</v>
      </c>
      <c r="I602" s="26">
        <v>34.71</v>
      </c>
    </row>
    <row r="603" spans="2:9" ht="19.5" customHeight="1">
      <c r="B603" s="50" t="s">
        <v>505</v>
      </c>
      <c r="C603" s="33" t="s">
        <v>46</v>
      </c>
      <c r="D603" s="24" t="s">
        <v>47</v>
      </c>
      <c r="E603" s="24" t="s">
        <v>500</v>
      </c>
      <c r="F603" s="26">
        <v>12000</v>
      </c>
      <c r="G603" s="34" t="s">
        <v>24</v>
      </c>
      <c r="H603" s="25">
        <v>750</v>
      </c>
      <c r="I603" s="26">
        <v>6.25</v>
      </c>
    </row>
    <row r="604" spans="2:9" ht="19.5" customHeight="1">
      <c r="B604" s="50" t="s">
        <v>505</v>
      </c>
      <c r="C604" s="33" t="s">
        <v>48</v>
      </c>
      <c r="D604" s="24" t="s">
        <v>49</v>
      </c>
      <c r="E604" s="24" t="s">
        <v>500</v>
      </c>
      <c r="F604" s="26">
        <v>12000</v>
      </c>
      <c r="G604" s="34" t="s">
        <v>24</v>
      </c>
      <c r="H604" s="25">
        <v>750</v>
      </c>
      <c r="I604" s="26">
        <v>6.25</v>
      </c>
    </row>
    <row r="605" spans="2:9" ht="19.5" customHeight="1">
      <c r="B605" s="50" t="s">
        <v>505</v>
      </c>
      <c r="C605" s="33" t="s">
        <v>50</v>
      </c>
      <c r="D605" s="24" t="s">
        <v>51</v>
      </c>
      <c r="E605" s="24" t="s">
        <v>500</v>
      </c>
      <c r="F605" s="26">
        <v>12000</v>
      </c>
      <c r="G605" s="34" t="s">
        <v>24</v>
      </c>
      <c r="H605" s="25">
        <v>750</v>
      </c>
      <c r="I605" s="26">
        <v>6.25</v>
      </c>
    </row>
    <row r="606" spans="1:9" s="23" customFormat="1" ht="19.5" customHeight="1">
      <c r="A606" s="47" t="s">
        <v>506</v>
      </c>
      <c r="B606" s="47"/>
      <c r="C606" s="20"/>
      <c r="D606" s="20"/>
      <c r="E606" s="20"/>
      <c r="F606" s="21">
        <v>101000</v>
      </c>
      <c r="G606" s="21">
        <v>101000</v>
      </c>
      <c r="H606" s="22">
        <v>67500</v>
      </c>
      <c r="I606" s="21">
        <v>66.83168316831683</v>
      </c>
    </row>
    <row r="607" spans="1:9" ht="19.5" customHeight="1">
      <c r="A607" s="50" t="s">
        <v>19</v>
      </c>
      <c r="B607" s="50"/>
      <c r="C607" s="24"/>
      <c r="D607" s="24"/>
      <c r="E607" s="24"/>
      <c r="F607" s="25">
        <v>101000</v>
      </c>
      <c r="G607" s="25">
        <v>101000</v>
      </c>
      <c r="H607" s="25">
        <v>67500</v>
      </c>
      <c r="I607" s="26">
        <v>66.83168316831683</v>
      </c>
    </row>
    <row r="608" spans="1:9" s="27" customFormat="1" ht="19.5" customHeight="1">
      <c r="A608" s="49"/>
      <c r="B608" s="58" t="s">
        <v>507</v>
      </c>
      <c r="C608" s="29" t="s">
        <v>21</v>
      </c>
      <c r="D608" s="28" t="s">
        <v>22</v>
      </c>
      <c r="E608" s="28" t="s">
        <v>508</v>
      </c>
      <c r="F608" s="30">
        <v>101000</v>
      </c>
      <c r="G608" s="31" t="s">
        <v>24</v>
      </c>
      <c r="H608" s="32">
        <v>67500</v>
      </c>
      <c r="I608" s="30">
        <v>66.83</v>
      </c>
    </row>
    <row r="609" spans="2:9" ht="19.5" customHeight="1">
      <c r="B609" s="50" t="s">
        <v>507</v>
      </c>
      <c r="C609" s="33" t="s">
        <v>46</v>
      </c>
      <c r="D609" s="24" t="s">
        <v>47</v>
      </c>
      <c r="E609" s="24" t="s">
        <v>508</v>
      </c>
      <c r="F609" s="26">
        <v>101000</v>
      </c>
      <c r="G609" s="34" t="s">
        <v>24</v>
      </c>
      <c r="H609" s="25">
        <v>67500</v>
      </c>
      <c r="I609" s="26">
        <v>66.83</v>
      </c>
    </row>
    <row r="610" spans="2:9" ht="19.5" customHeight="1">
      <c r="B610" s="50" t="s">
        <v>507</v>
      </c>
      <c r="C610" s="33" t="s">
        <v>48</v>
      </c>
      <c r="D610" s="24" t="s">
        <v>49</v>
      </c>
      <c r="E610" s="24" t="s">
        <v>508</v>
      </c>
      <c r="F610" s="26">
        <v>101000</v>
      </c>
      <c r="G610" s="34" t="s">
        <v>24</v>
      </c>
      <c r="H610" s="25">
        <v>67500</v>
      </c>
      <c r="I610" s="26">
        <v>66.83</v>
      </c>
    </row>
    <row r="611" spans="2:9" ht="19.5" customHeight="1">
      <c r="B611" s="50" t="s">
        <v>507</v>
      </c>
      <c r="C611" s="33" t="s">
        <v>50</v>
      </c>
      <c r="D611" s="24" t="s">
        <v>51</v>
      </c>
      <c r="E611" s="24" t="s">
        <v>508</v>
      </c>
      <c r="F611" s="26">
        <v>101000</v>
      </c>
      <c r="G611" s="34" t="s">
        <v>24</v>
      </c>
      <c r="H611" s="25">
        <v>67500</v>
      </c>
      <c r="I611" s="26">
        <v>66.83</v>
      </c>
    </row>
    <row r="612" spans="1:9" s="9" customFormat="1" ht="19.5" customHeight="1">
      <c r="A612" s="44" t="s">
        <v>509</v>
      </c>
      <c r="B612" s="44"/>
      <c r="C612" s="6"/>
      <c r="D612" s="6"/>
      <c r="E612" s="6"/>
      <c r="F612" s="7">
        <v>625000</v>
      </c>
      <c r="G612" s="7">
        <v>625000</v>
      </c>
      <c r="H612" s="8">
        <v>268008.91</v>
      </c>
      <c r="I612" s="7">
        <v>42.8814256</v>
      </c>
    </row>
    <row r="613" spans="1:9" s="13" customFormat="1" ht="19.5" customHeight="1">
      <c r="A613" s="45" t="s">
        <v>510</v>
      </c>
      <c r="B613" s="45"/>
      <c r="C613" s="10"/>
      <c r="D613" s="10"/>
      <c r="E613" s="10"/>
      <c r="F613" s="11">
        <v>625000</v>
      </c>
      <c r="G613" s="11">
        <v>625000</v>
      </c>
      <c r="H613" s="12">
        <v>268008.91</v>
      </c>
      <c r="I613" s="11">
        <v>42.8814256</v>
      </c>
    </row>
    <row r="614" spans="1:9" s="13" customFormat="1" ht="19.5" customHeight="1">
      <c r="A614" s="45"/>
      <c r="B614" s="54" t="s">
        <v>19</v>
      </c>
      <c r="C614" s="14"/>
      <c r="D614" s="14"/>
      <c r="E614" s="14"/>
      <c r="F614" s="15">
        <f>SUM(F617+F629)</f>
        <v>625000</v>
      </c>
      <c r="G614" s="15">
        <f>SUM(G617+G629)</f>
        <v>625000</v>
      </c>
      <c r="H614" s="15">
        <f>SUM(H617+H629)</f>
        <v>268008.91</v>
      </c>
      <c r="I614" s="15">
        <f>H614/G614*100</f>
        <v>42.88142559999999</v>
      </c>
    </row>
    <row r="615" spans="1:9" s="16" customFormat="1" ht="19.5" customHeight="1">
      <c r="A615" s="46"/>
      <c r="B615" s="57" t="s">
        <v>511</v>
      </c>
      <c r="C615" s="17"/>
      <c r="D615" s="17"/>
      <c r="E615" s="17"/>
      <c r="F615" s="18">
        <v>593000</v>
      </c>
      <c r="G615" s="18">
        <v>593000</v>
      </c>
      <c r="H615" s="19">
        <v>250673.83</v>
      </c>
      <c r="I615" s="18">
        <v>42.27214671163575</v>
      </c>
    </row>
    <row r="616" spans="1:9" s="23" customFormat="1" ht="19.5" customHeight="1">
      <c r="A616" s="47" t="s">
        <v>512</v>
      </c>
      <c r="B616" s="47"/>
      <c r="C616" s="20"/>
      <c r="D616" s="20"/>
      <c r="E616" s="20"/>
      <c r="F616" s="21">
        <v>593000</v>
      </c>
      <c r="G616" s="21">
        <v>593000</v>
      </c>
      <c r="H616" s="22">
        <v>250673.83</v>
      </c>
      <c r="I616" s="21">
        <v>42.27214671163575</v>
      </c>
    </row>
    <row r="617" spans="1:9" ht="19.5" customHeight="1">
      <c r="A617" s="50" t="s">
        <v>19</v>
      </c>
      <c r="B617" s="50"/>
      <c r="C617" s="24"/>
      <c r="D617" s="24"/>
      <c r="E617" s="24"/>
      <c r="F617" s="25">
        <v>593000</v>
      </c>
      <c r="G617" s="25">
        <v>593000</v>
      </c>
      <c r="H617" s="25">
        <v>250673.83</v>
      </c>
      <c r="I617" s="26">
        <v>42.27214671163575</v>
      </c>
    </row>
    <row r="618" spans="1:9" s="27" customFormat="1" ht="19.5" customHeight="1">
      <c r="A618" s="49"/>
      <c r="B618" s="58" t="s">
        <v>513</v>
      </c>
      <c r="C618" s="29" t="s">
        <v>21</v>
      </c>
      <c r="D618" s="28" t="s">
        <v>22</v>
      </c>
      <c r="E618" s="28" t="s">
        <v>136</v>
      </c>
      <c r="F618" s="30">
        <v>593000</v>
      </c>
      <c r="G618" s="31" t="s">
        <v>24</v>
      </c>
      <c r="H618" s="32">
        <v>250673.83</v>
      </c>
      <c r="I618" s="30">
        <v>42.27</v>
      </c>
    </row>
    <row r="619" spans="2:9" ht="19.5" customHeight="1">
      <c r="B619" s="50" t="s">
        <v>514</v>
      </c>
      <c r="C619" s="33" t="s">
        <v>266</v>
      </c>
      <c r="D619" s="24" t="s">
        <v>267</v>
      </c>
      <c r="E619" s="24" t="s">
        <v>136</v>
      </c>
      <c r="F619" s="26">
        <v>200000</v>
      </c>
      <c r="G619" s="34" t="s">
        <v>24</v>
      </c>
      <c r="H619" s="25">
        <v>85673.83</v>
      </c>
      <c r="I619" s="26">
        <v>42.84</v>
      </c>
    </row>
    <row r="620" spans="2:9" ht="19.5" customHeight="1">
      <c r="B620" s="50" t="s">
        <v>514</v>
      </c>
      <c r="C620" s="33" t="s">
        <v>274</v>
      </c>
      <c r="D620" s="24" t="s">
        <v>275</v>
      </c>
      <c r="E620" s="24" t="s">
        <v>136</v>
      </c>
      <c r="F620" s="26">
        <v>200000</v>
      </c>
      <c r="G620" s="34" t="s">
        <v>24</v>
      </c>
      <c r="H620" s="25">
        <v>85673.83</v>
      </c>
      <c r="I620" s="26">
        <v>42.84</v>
      </c>
    </row>
    <row r="621" spans="2:9" ht="19.5" customHeight="1">
      <c r="B621" s="50" t="s">
        <v>514</v>
      </c>
      <c r="C621" s="33" t="s">
        <v>277</v>
      </c>
      <c r="D621" s="4" t="s">
        <v>278</v>
      </c>
      <c r="E621" s="24" t="s">
        <v>136</v>
      </c>
      <c r="F621" s="26">
        <v>200000</v>
      </c>
      <c r="G621" s="34" t="s">
        <v>24</v>
      </c>
      <c r="H621" s="25">
        <v>85673.83</v>
      </c>
      <c r="I621" s="26">
        <v>42.84</v>
      </c>
    </row>
    <row r="622" spans="2:9" ht="19.5" customHeight="1">
      <c r="B622" s="50" t="s">
        <v>515</v>
      </c>
      <c r="C622" s="33" t="s">
        <v>46</v>
      </c>
      <c r="D622" s="24" t="s">
        <v>47</v>
      </c>
      <c r="E622" s="24" t="s">
        <v>136</v>
      </c>
      <c r="F622" s="26">
        <v>393000</v>
      </c>
      <c r="G622" s="34" t="s">
        <v>24</v>
      </c>
      <c r="H622" s="25">
        <v>165000</v>
      </c>
      <c r="I622" s="26">
        <v>41.98</v>
      </c>
    </row>
    <row r="623" spans="2:9" ht="19.5" customHeight="1">
      <c r="B623" s="50" t="s">
        <v>516</v>
      </c>
      <c r="C623" s="33" t="s">
        <v>48</v>
      </c>
      <c r="D623" s="24" t="s">
        <v>49</v>
      </c>
      <c r="E623" s="24" t="s">
        <v>136</v>
      </c>
      <c r="F623" s="26">
        <v>293000</v>
      </c>
      <c r="G623" s="34" t="s">
        <v>24</v>
      </c>
      <c r="H623" s="25">
        <v>120000</v>
      </c>
      <c r="I623" s="26">
        <v>40.96</v>
      </c>
    </row>
    <row r="624" spans="2:9" ht="19.5" customHeight="1">
      <c r="B624" s="50" t="s">
        <v>516</v>
      </c>
      <c r="C624" s="33" t="s">
        <v>50</v>
      </c>
      <c r="D624" s="24" t="s">
        <v>51</v>
      </c>
      <c r="E624" s="24" t="s">
        <v>136</v>
      </c>
      <c r="F624" s="26">
        <v>293000</v>
      </c>
      <c r="G624" s="34" t="s">
        <v>24</v>
      </c>
      <c r="H624" s="25">
        <v>120000</v>
      </c>
      <c r="I624" s="26">
        <v>40.96</v>
      </c>
    </row>
    <row r="625" spans="2:9" ht="19.5" customHeight="1">
      <c r="B625" s="50" t="s">
        <v>517</v>
      </c>
      <c r="C625" s="33" t="s">
        <v>518</v>
      </c>
      <c r="D625" s="24" t="s">
        <v>519</v>
      </c>
      <c r="E625" s="24" t="s">
        <v>136</v>
      </c>
      <c r="F625" s="26">
        <v>100000</v>
      </c>
      <c r="G625" s="34" t="s">
        <v>24</v>
      </c>
      <c r="H625" s="25">
        <v>45000</v>
      </c>
      <c r="I625" s="26">
        <v>45</v>
      </c>
    </row>
    <row r="626" spans="2:9" ht="19.5" customHeight="1">
      <c r="B626" s="50" t="s">
        <v>517</v>
      </c>
      <c r="C626" s="33" t="s">
        <v>520</v>
      </c>
      <c r="D626" s="24" t="s">
        <v>521</v>
      </c>
      <c r="E626" s="24" t="s">
        <v>136</v>
      </c>
      <c r="F626" s="26">
        <v>100000</v>
      </c>
      <c r="G626" s="34" t="s">
        <v>24</v>
      </c>
      <c r="H626" s="25">
        <v>45000</v>
      </c>
      <c r="I626" s="26">
        <v>45</v>
      </c>
    </row>
    <row r="627" spans="1:9" s="16" customFormat="1" ht="19.5" customHeight="1">
      <c r="A627" s="46"/>
      <c r="B627" s="57" t="s">
        <v>522</v>
      </c>
      <c r="C627" s="17"/>
      <c r="D627" s="17"/>
      <c r="E627" s="17"/>
      <c r="F627" s="18">
        <v>32000</v>
      </c>
      <c r="G627" s="18">
        <v>32000</v>
      </c>
      <c r="H627" s="19">
        <v>17335.08</v>
      </c>
      <c r="I627" s="18">
        <v>54.172124999999994</v>
      </c>
    </row>
    <row r="628" spans="1:9" s="23" customFormat="1" ht="19.5" customHeight="1">
      <c r="A628" s="47" t="s">
        <v>523</v>
      </c>
      <c r="B628" s="47"/>
      <c r="C628" s="20"/>
      <c r="D628" s="20"/>
      <c r="E628" s="20"/>
      <c r="F628" s="21">
        <v>32000</v>
      </c>
      <c r="G628" s="21">
        <v>32000</v>
      </c>
      <c r="H628" s="22">
        <v>17335.08</v>
      </c>
      <c r="I628" s="21">
        <v>54.172124999999994</v>
      </c>
    </row>
    <row r="629" spans="1:9" ht="19.5" customHeight="1">
      <c r="A629" s="50" t="s">
        <v>19</v>
      </c>
      <c r="B629" s="50"/>
      <c r="C629" s="24"/>
      <c r="D629" s="24"/>
      <c r="E629" s="24"/>
      <c r="F629" s="25">
        <v>32000</v>
      </c>
      <c r="G629" s="25">
        <v>32000</v>
      </c>
      <c r="H629" s="25">
        <v>17335.08</v>
      </c>
      <c r="I629" s="26">
        <v>54.172124999999994</v>
      </c>
    </row>
    <row r="630" spans="1:9" s="27" customFormat="1" ht="19.5" customHeight="1">
      <c r="A630" s="49"/>
      <c r="B630" s="58" t="s">
        <v>524</v>
      </c>
      <c r="C630" s="29" t="s">
        <v>21</v>
      </c>
      <c r="D630" s="28" t="s">
        <v>22</v>
      </c>
      <c r="E630" s="28" t="s">
        <v>96</v>
      </c>
      <c r="F630" s="30">
        <v>32000</v>
      </c>
      <c r="G630" s="31" t="s">
        <v>24</v>
      </c>
      <c r="H630" s="32">
        <v>17335.08</v>
      </c>
      <c r="I630" s="30">
        <v>54.17</v>
      </c>
    </row>
    <row r="631" spans="2:9" ht="19.5" customHeight="1">
      <c r="B631" s="50" t="s">
        <v>525</v>
      </c>
      <c r="C631" s="33" t="s">
        <v>26</v>
      </c>
      <c r="D631" s="24" t="s">
        <v>27</v>
      </c>
      <c r="E631" s="24" t="s">
        <v>96</v>
      </c>
      <c r="F631" s="26">
        <v>22000</v>
      </c>
      <c r="G631" s="34" t="s">
        <v>24</v>
      </c>
      <c r="H631" s="25">
        <v>17335.08</v>
      </c>
      <c r="I631" s="26">
        <v>78.8</v>
      </c>
    </row>
    <row r="632" spans="2:9" ht="19.5" customHeight="1">
      <c r="B632" s="50" t="s">
        <v>525</v>
      </c>
      <c r="C632" s="33" t="s">
        <v>35</v>
      </c>
      <c r="D632" s="24" t="s">
        <v>36</v>
      </c>
      <c r="E632" s="24" t="s">
        <v>96</v>
      </c>
      <c r="F632" s="26">
        <v>22000</v>
      </c>
      <c r="G632" s="34" t="s">
        <v>24</v>
      </c>
      <c r="H632" s="25">
        <v>17335.08</v>
      </c>
      <c r="I632" s="26">
        <v>78.8</v>
      </c>
    </row>
    <row r="633" spans="2:9" ht="19.5" customHeight="1">
      <c r="B633" s="50" t="s">
        <v>525</v>
      </c>
      <c r="C633" s="33" t="s">
        <v>44</v>
      </c>
      <c r="D633" s="24" t="s">
        <v>36</v>
      </c>
      <c r="E633" s="24" t="s">
        <v>96</v>
      </c>
      <c r="F633" s="26">
        <v>22000</v>
      </c>
      <c r="G633" s="34" t="s">
        <v>24</v>
      </c>
      <c r="H633" s="25">
        <v>17335.08</v>
      </c>
      <c r="I633" s="26">
        <v>78.8</v>
      </c>
    </row>
    <row r="634" spans="2:9" ht="19.5" customHeight="1">
      <c r="B634" s="50" t="s">
        <v>526</v>
      </c>
      <c r="C634" s="33" t="s">
        <v>46</v>
      </c>
      <c r="D634" s="24" t="s">
        <v>47</v>
      </c>
      <c r="E634" s="24" t="s">
        <v>96</v>
      </c>
      <c r="F634" s="26">
        <v>10000</v>
      </c>
      <c r="G634" s="34" t="s">
        <v>24</v>
      </c>
      <c r="H634" s="25">
        <v>0</v>
      </c>
      <c r="I634" s="26">
        <v>0</v>
      </c>
    </row>
    <row r="635" spans="2:9" ht="19.5" customHeight="1">
      <c r="B635" s="50" t="s">
        <v>526</v>
      </c>
      <c r="C635" s="33" t="s">
        <v>48</v>
      </c>
      <c r="D635" s="24" t="s">
        <v>49</v>
      </c>
      <c r="E635" s="24" t="s">
        <v>96</v>
      </c>
      <c r="F635" s="26">
        <v>10000</v>
      </c>
      <c r="G635" s="34" t="s">
        <v>24</v>
      </c>
      <c r="H635" s="25">
        <v>0</v>
      </c>
      <c r="I635" s="26">
        <v>0</v>
      </c>
    </row>
    <row r="636" spans="2:9" ht="19.5" customHeight="1">
      <c r="B636" s="50" t="s">
        <v>526</v>
      </c>
      <c r="C636" s="33" t="s">
        <v>50</v>
      </c>
      <c r="D636" s="24" t="s">
        <v>51</v>
      </c>
      <c r="E636" s="24" t="s">
        <v>96</v>
      </c>
      <c r="F636" s="26">
        <v>10000</v>
      </c>
      <c r="G636" s="34" t="s">
        <v>24</v>
      </c>
      <c r="H636" s="25">
        <v>0</v>
      </c>
      <c r="I636" s="26">
        <v>0</v>
      </c>
    </row>
    <row r="637" spans="1:9" s="9" customFormat="1" ht="19.5" customHeight="1">
      <c r="A637" s="44" t="s">
        <v>527</v>
      </c>
      <c r="B637" s="44"/>
      <c r="C637" s="6"/>
      <c r="D637" s="6"/>
      <c r="E637" s="6"/>
      <c r="F637" s="7">
        <v>5000</v>
      </c>
      <c r="G637" s="7">
        <v>5000</v>
      </c>
      <c r="H637" s="8">
        <v>0</v>
      </c>
      <c r="I637" s="7">
        <v>0</v>
      </c>
    </row>
    <row r="638" spans="1:9" s="13" customFormat="1" ht="19.5" customHeight="1">
      <c r="A638" s="45" t="s">
        <v>528</v>
      </c>
      <c r="B638" s="45"/>
      <c r="C638" s="10"/>
      <c r="D638" s="10"/>
      <c r="E638" s="10"/>
      <c r="F638" s="11">
        <v>5000</v>
      </c>
      <c r="G638" s="11">
        <v>5000</v>
      </c>
      <c r="H638" s="12">
        <v>0</v>
      </c>
      <c r="I638" s="11">
        <v>0</v>
      </c>
    </row>
    <row r="639" spans="1:9" s="13" customFormat="1" ht="19.5" customHeight="1">
      <c r="A639" s="45"/>
      <c r="B639" s="54" t="s">
        <v>531</v>
      </c>
      <c r="C639" s="14"/>
      <c r="D639" s="14"/>
      <c r="E639" s="14"/>
      <c r="F639" s="15">
        <f>SUM(F642)</f>
        <v>5000</v>
      </c>
      <c r="G639" s="15">
        <f>SUM(G642)</f>
        <v>5000</v>
      </c>
      <c r="H639" s="15">
        <f>SUM(H642)</f>
        <v>0</v>
      </c>
      <c r="I639" s="15">
        <f>H639/G639*100</f>
        <v>0</v>
      </c>
    </row>
    <row r="640" spans="1:9" s="16" customFormat="1" ht="19.5" customHeight="1">
      <c r="A640" s="46"/>
      <c r="B640" s="57" t="s">
        <v>529</v>
      </c>
      <c r="C640" s="17"/>
      <c r="D640" s="17"/>
      <c r="E640" s="17"/>
      <c r="F640" s="18">
        <v>5000</v>
      </c>
      <c r="G640" s="18">
        <v>5000</v>
      </c>
      <c r="H640" s="19">
        <v>0</v>
      </c>
      <c r="I640" s="18">
        <v>0</v>
      </c>
    </row>
    <row r="641" spans="1:9" s="23" customFormat="1" ht="19.5" customHeight="1">
      <c r="A641" s="47" t="s">
        <v>530</v>
      </c>
      <c r="B641" s="47"/>
      <c r="C641" s="20"/>
      <c r="D641" s="20"/>
      <c r="E641" s="20"/>
      <c r="F641" s="21">
        <v>5000</v>
      </c>
      <c r="G641" s="21">
        <v>5000</v>
      </c>
      <c r="H641" s="22">
        <v>0</v>
      </c>
      <c r="I641" s="21">
        <v>0</v>
      </c>
    </row>
    <row r="642" spans="1:9" ht="19.5" customHeight="1">
      <c r="A642" s="53" t="s">
        <v>531</v>
      </c>
      <c r="B642" s="50"/>
      <c r="C642" s="24"/>
      <c r="D642" s="24"/>
      <c r="E642" s="24"/>
      <c r="F642" s="25">
        <v>5000</v>
      </c>
      <c r="G642" s="25">
        <v>5000</v>
      </c>
      <c r="H642" s="25">
        <v>0</v>
      </c>
      <c r="I642" s="26">
        <v>0</v>
      </c>
    </row>
    <row r="643" spans="1:9" s="27" customFormat="1" ht="19.5" customHeight="1">
      <c r="A643" s="49"/>
      <c r="B643" s="58" t="s">
        <v>532</v>
      </c>
      <c r="C643" s="29" t="s">
        <v>21</v>
      </c>
      <c r="D643" s="28" t="s">
        <v>22</v>
      </c>
      <c r="E643" s="28" t="s">
        <v>96</v>
      </c>
      <c r="F643" s="30">
        <v>5000</v>
      </c>
      <c r="G643" s="31" t="s">
        <v>24</v>
      </c>
      <c r="H643" s="32">
        <v>0</v>
      </c>
      <c r="I643" s="30">
        <v>0</v>
      </c>
    </row>
    <row r="644" spans="2:9" ht="19.5" customHeight="1">
      <c r="B644" s="50" t="s">
        <v>532</v>
      </c>
      <c r="C644" s="33" t="s">
        <v>46</v>
      </c>
      <c r="D644" s="24" t="s">
        <v>47</v>
      </c>
      <c r="E644" s="24" t="s">
        <v>96</v>
      </c>
      <c r="F644" s="26">
        <v>5000</v>
      </c>
      <c r="G644" s="34" t="s">
        <v>24</v>
      </c>
      <c r="H644" s="25">
        <v>0</v>
      </c>
      <c r="I644" s="26">
        <v>0</v>
      </c>
    </row>
    <row r="645" spans="2:9" ht="19.5" customHeight="1">
      <c r="B645" s="50" t="s">
        <v>532</v>
      </c>
      <c r="C645" s="33" t="s">
        <v>533</v>
      </c>
      <c r="E645" s="24" t="s">
        <v>96</v>
      </c>
      <c r="F645" s="26">
        <v>5000</v>
      </c>
      <c r="G645" s="34" t="s">
        <v>24</v>
      </c>
      <c r="H645" s="25">
        <v>0</v>
      </c>
      <c r="I645" s="26">
        <v>0</v>
      </c>
    </row>
    <row r="646" spans="2:9" ht="19.5" customHeight="1">
      <c r="B646" s="50" t="s">
        <v>532</v>
      </c>
      <c r="C646" s="33" t="s">
        <v>534</v>
      </c>
      <c r="E646" s="24" t="s">
        <v>96</v>
      </c>
      <c r="F646" s="26">
        <v>5000</v>
      </c>
      <c r="G646" s="34" t="s">
        <v>24</v>
      </c>
      <c r="H646" s="25">
        <v>0</v>
      </c>
      <c r="I646" s="26">
        <v>0</v>
      </c>
    </row>
  </sheetData>
  <sheetProtection/>
  <mergeCells count="2">
    <mergeCell ref="A1:I1"/>
    <mergeCell ref="A2:I2"/>
  </mergeCells>
  <printOptions/>
  <pageMargins left="0.7875" right="0.39375" top="0.39375" bottom="0.39375" header="0" footer="0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Server</cp:lastModifiedBy>
  <dcterms:modified xsi:type="dcterms:W3CDTF">2022-09-22T05:51:28Z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01734361CD07C3C85B968AA4B2781C480C131A4BF1DCCE0484255B1E26629C81B53C566C941C6067B501E9553D19F913ECC9ADE557BC735ADAB2F32867AC61ACC0B3307A52B3BA5BEF8FBAA3848EB7E49CE3C78B6F6743EF4FED11B09A68A49C8BA25B3294429F116EAD8108919FC166D37AAA486867523A8B3808DEB752FF9</vt:lpwstr>
  </property>
  <property fmtid="{D5CDD505-2E9C-101B-9397-08002B2CF9AE}" pid="3" name="Business Objects Context Information1">
    <vt:lpwstr>2F78211D88B7020EBE1487648ED46C987F694B7AE2D78268680372033E6351DF1D8ED814484975AEB26538A3317715A161024A7762221EB598C26959B9AD640540771C3D4FCAB2ED5CB08218A0A8CF9C401C2D35AF44DC8546069FCCFAB82437E8AE85364339A3FD7B8457322ABA5F93C19AE1510F54DDC058B541E4AA986E1</vt:lpwstr>
  </property>
  <property fmtid="{D5CDD505-2E9C-101B-9397-08002B2CF9AE}" pid="4" name="Business Objects Context Information2">
    <vt:lpwstr>9A4E0E3C085511CF837F59F5C22A1C081DEADD6FFA8A5A5D4BB6495E846168AEF0F441A3A1A5FC0E32548D4AADCF4BBF072EACF58CEDBA310C70132E4FD3E2FDE4E54292429BFD893644DC46909888F44C4949974772710816B3135DB34264D5D4F50D9C998EE00C07327A28898C1F9CA5530FBF4324D1AD94042F434463F2C</vt:lpwstr>
  </property>
  <property fmtid="{D5CDD505-2E9C-101B-9397-08002B2CF9AE}" pid="5" name="Business Objects Context Information3">
    <vt:lpwstr>71BBAB109613B4AAD2F27E47C8C2215A9EABD43EEA99EF3C1375B1116D9654D0A761248CA98224AE41B700151411CB75F9F47BA9B5CB7E252B08D16DC25F304D6A5644A8BFD64ABB1EF5BD10646EC97C77446E8A7CFF9E74CAD06760F5A1BD132C949C723C294B0F484A5551EB934679CF6125EB41AB205A3D6EEE6EBBDED79</vt:lpwstr>
  </property>
  <property fmtid="{D5CDD505-2E9C-101B-9397-08002B2CF9AE}" pid="6" name="Business Objects Context Information4">
    <vt:lpwstr>13F90BCB195A6EE58C8F40376DD0DF1C7A1E32400165F976EF2FEB80A1F34BFAC1850DBC76B354AA6FEFDBBC0EBCACE6994732608B582A1BADB9006D652E9FA6EAFD0226B466F37C519FA1716C39F13FE55B19EB2D187BAC29863A67CEFAD8FCB13BC8109A211A9C6F03A8505CC11F1B3DBC0C09F1965F8EF08E4E66530C1E2</vt:lpwstr>
  </property>
  <property fmtid="{D5CDD505-2E9C-101B-9397-08002B2CF9AE}" pid="7" name="Business Objects Context Information5">
    <vt:lpwstr>E42E78C1F661E055D1659413B0418A06B6B8373C50161C64B5A0FC654AE8829962C01632456E2C4FAEBC891252B2DE2AABACFD9E53F088CF896D37EB135215D11E780BBF1E7664F4103F65AC035F831991B2A9A8C0383C448A78D4B7350F2ACA2D02801720F0465E4001C031724EAD8E8452CDC98DD224118B78A226F7983E7</vt:lpwstr>
  </property>
  <property fmtid="{D5CDD505-2E9C-101B-9397-08002B2CF9AE}" pid="8" name="Business Objects Context Information6">
    <vt:lpwstr>7396D2F68CA29A2C0F9BAE29DE0D6BB274CE99769621460894D44432D17E080EF57DD41DB032E8DF9DA02794A7E99660FEC49F6C86CB659FD67DABF13EA830320A3DD529EC326FEF28F88C74E0DD1A3ABCA962F607055374F39728DAD5C38E7E6C6C9AF7</vt:lpwstr>
  </property>
</Properties>
</file>