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84" activeTab="0"/>
  </bookViews>
  <sheets>
    <sheet name="Opći dio" sheetId="1" r:id="rId1"/>
    <sheet name="Ekonomska klasifikacija" sheetId="2" r:id="rId2"/>
    <sheet name="Funkcijska klasifikacija" sheetId="3" r:id="rId3"/>
    <sheet name="Organizacijska klasifikacija" sheetId="4" r:id="rId4"/>
    <sheet name="PiR - izvori financiranja" sheetId="5" r:id="rId5"/>
    <sheet name="Posebni dio" sheetId="6" r:id="rId6"/>
  </sheets>
  <definedNames/>
  <calcPr fullCalcOnLoad="1"/>
</workbook>
</file>

<file path=xl/sharedStrings.xml><?xml version="1.0" encoding="utf-8"?>
<sst xmlns="http://schemas.openxmlformats.org/spreadsheetml/2006/main" count="2719" uniqueCount="1125">
  <si>
    <t>Broj konta</t>
  </si>
  <si>
    <t>Vrsta rashoda i izdataka</t>
  </si>
  <si>
    <t>Planirano izvorno</t>
  </si>
  <si>
    <t>Ostvareno</t>
  </si>
  <si>
    <t>Indeks</t>
  </si>
  <si>
    <t>(1)</t>
  </si>
  <si>
    <t>(2)</t>
  </si>
  <si>
    <t xml:space="preserve">  (3/2)</t>
  </si>
  <si>
    <t>Izvor financiranja: 11, Opći prihodi i primici</t>
  </si>
  <si>
    <t>323</t>
  </si>
  <si>
    <t>Rashodi za usluge</t>
  </si>
  <si>
    <t>3233</t>
  </si>
  <si>
    <t>Usluge promidžbe i informiranja</t>
  </si>
  <si>
    <t>3237</t>
  </si>
  <si>
    <t>Intelektualne i osobne usluge</t>
  </si>
  <si>
    <t>329</t>
  </si>
  <si>
    <t>Ostali nespomenuti rashodi poslovanja</t>
  </si>
  <si>
    <t>3291</t>
  </si>
  <si>
    <t>3294</t>
  </si>
  <si>
    <t>381</t>
  </si>
  <si>
    <t>Tekuće donacije</t>
  </si>
  <si>
    <t>3811</t>
  </si>
  <si>
    <t>Tekuće donacije u novcu</t>
  </si>
  <si>
    <t>3293</t>
  </si>
  <si>
    <t>Reprezentacija</t>
  </si>
  <si>
    <t>363</t>
  </si>
  <si>
    <t>Pomoći unutar općeg proračuna</t>
  </si>
  <si>
    <t>3631</t>
  </si>
  <si>
    <t>Tekuće pomoći unutar općeg proračuna</t>
  </si>
  <si>
    <t>Izvor financiranja: 43, Ostali prihodi za posebne namjene</t>
  </si>
  <si>
    <t>3239</t>
  </si>
  <si>
    <t>Ostale usluge</t>
  </si>
  <si>
    <t>422</t>
  </si>
  <si>
    <t>Postrojenja i oprema</t>
  </si>
  <si>
    <t>Glava: 01, JEDINSTVENI UPRAVNI ODJEL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</si>
  <si>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</si>
  <si>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</si>
  <si>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</si>
  <si>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</si>
  <si>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</si>
  <si>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</si>
  <si>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</si>
  <si>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</si>
  <si>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</si>
  <si>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</si>
  <si>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</si>
  <si>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</si>
  <si>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</si>
  <si>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</si>
  <si>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</si>
  <si>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</si>
  <si>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</si>
  <si>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</si>
  <si>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</si>
  <si>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</si>
  <si>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</si>
  <si>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</si>
  <si>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</si>
  <si>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</si>
  <si>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</si>
  <si>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</si>
  <si>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</si>
  <si>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</si>
  <si>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</si>
  <si>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</si>
  <si>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</si>
  <si>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</si>
  <si>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</si>
  <si>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</si>
  <si>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</si>
  <si>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</si>
  <si>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3238</t>
  </si>
  <si>
    <t>Računalne usluge</t>
  </si>
  <si>
    <t>3292</t>
  </si>
  <si>
    <t>Premije osiguranja</t>
  </si>
  <si>
    <t>3295</t>
  </si>
  <si>
    <t>Pristojbe i naknade</t>
  </si>
  <si>
    <t>3299</t>
  </si>
  <si>
    <t>342</t>
  </si>
  <si>
    <t>Kamate za primljene kredite i zajmove</t>
  </si>
  <si>
    <t>343</t>
  </si>
  <si>
    <t>Ostali financijski rashodi</t>
  </si>
  <si>
    <t>3431</t>
  </si>
  <si>
    <t>Bankarske usluge i usluge platnog prometa</t>
  </si>
  <si>
    <t>383</t>
  </si>
  <si>
    <t>Kazne, penali i naknade štete</t>
  </si>
  <si>
    <t>Izvor financiranja: 52, Ostale pomoći</t>
  </si>
  <si>
    <t>3227</t>
  </si>
  <si>
    <t>Službena, radna i zaštitna odjeća i obuća</t>
  </si>
  <si>
    <t>3236</t>
  </si>
  <si>
    <t>Zdravstvene i veterinarske usluge</t>
  </si>
  <si>
    <t>Izvor financiranja: 31, Vlastiti prihodi</t>
  </si>
  <si>
    <t>3422</t>
  </si>
  <si>
    <t>4221</t>
  </si>
  <si>
    <t>Uredska oprema i namještaj</t>
  </si>
  <si>
    <t>426</t>
  </si>
  <si>
    <t>Nematerijalna proizvedena imovina</t>
  </si>
  <si>
    <t>451</t>
  </si>
  <si>
    <t>Dodatna ulaganja na građevinskim objektima</t>
  </si>
  <si>
    <t>4511</t>
  </si>
  <si>
    <t>421</t>
  </si>
  <si>
    <t>Građevinski objekti</t>
  </si>
  <si>
    <t>4227</t>
  </si>
  <si>
    <t>Uređaji, strojevi i oprema za ostale namjene</t>
  </si>
  <si>
    <t>352</t>
  </si>
  <si>
    <t>3523</t>
  </si>
  <si>
    <t>Subvencije poljoprivrednicima i obrtnicima</t>
  </si>
  <si>
    <t>4214</t>
  </si>
  <si>
    <t>Ostali građevinski objekti</t>
  </si>
  <si>
    <t>372</t>
  </si>
  <si>
    <t>Ostale naknade građanima i kućanstvima iz proračuna</t>
  </si>
  <si>
    <t>3722</t>
  </si>
  <si>
    <t>Naknade građanima i kućanstvima u naravi</t>
  </si>
  <si>
    <t>3721</t>
  </si>
  <si>
    <t>Naknade građanima i kućanstvima u novcu</t>
  </si>
  <si>
    <t>Naknade za rad predstavničkih i izvršnih tijela, povjerenstava i slično</t>
  </si>
  <si>
    <t>3222</t>
  </si>
  <si>
    <t>Materijal i sirovine</t>
  </si>
  <si>
    <t>IZVRŠENJE</t>
  </si>
  <si>
    <t>3</t>
  </si>
  <si>
    <t>4</t>
  </si>
  <si>
    <t>5</t>
  </si>
  <si>
    <t>7</t>
  </si>
  <si>
    <t>IZVORNI PLAN</t>
  </si>
  <si>
    <t>TEKUĆI PLAN</t>
  </si>
  <si>
    <t>REPUBLIKA HRVATSKA</t>
  </si>
  <si>
    <t>KRAPINSKO-ZAGORSKA ŽUPANIJA</t>
  </si>
  <si>
    <t>Članak 1.</t>
  </si>
  <si>
    <t>Kamate za primljene kredite i zajmove od kreditnih i ostalih financijskih institucija u javnom sektoru</t>
  </si>
  <si>
    <t>424</t>
  </si>
  <si>
    <t>Knjige, umjetnička djela i ostale izložbene vrijednosti</t>
  </si>
  <si>
    <t>4241</t>
  </si>
  <si>
    <t>Knjige</t>
  </si>
  <si>
    <t>(3)</t>
  </si>
  <si>
    <t>(4)</t>
  </si>
  <si>
    <t>Klasifikacija: 01, OPĆE JAVNE USLUGE</t>
  </si>
  <si>
    <t>Klasifikacija: 011, Izvršna i zakonodavna tijela, financijski i fiskalni poslovi, vanjski poslovi</t>
  </si>
  <si>
    <t>Klasifikacija: 016, Opće javne usluge koje nisu drugdje svrstane</t>
  </si>
  <si>
    <t>Klasifikacija: 03, JAVNI RED I SIGURNOST</t>
  </si>
  <si>
    <t>Klasifikacija: 032, Usluge protupožarne zaštite</t>
  </si>
  <si>
    <t>Klasifikacija: 04, EKONOMSKI POSLOVI</t>
  </si>
  <si>
    <t>Klasifikacija: 041, Opći ekonomski, trgovački i poslovi vezani uz rad</t>
  </si>
  <si>
    <t>Klasifikacija: 042, Poljoprivreda, šumarstvo, ribarstvo i lov</t>
  </si>
  <si>
    <t>Klasifikacija: 05, ZAŠTITA OKOLIŠA</t>
  </si>
  <si>
    <t>Klasifikacija: 051, Gospodarenje otpadom</t>
  </si>
  <si>
    <t>Klasifikacija: 064, Ulična rasvjeta</t>
  </si>
  <si>
    <t>Klasifikacija: 08, REKREACIJA, KULTURA I RELIGIJA</t>
  </si>
  <si>
    <t>Klasifikacija: 082, Službe kulture</t>
  </si>
  <si>
    <t>Klasifikacija: 09, OBRAZOVANJE</t>
  </si>
  <si>
    <t>Klasifikacija: 091, Predškolsko i osnovno obrazovanje</t>
  </si>
  <si>
    <t>Klasifikacija: 10, SOCIJALNA ZAŠTITA</t>
  </si>
  <si>
    <t>Konto</t>
  </si>
  <si>
    <t>PRIHODI POSLOVANJA</t>
  </si>
  <si>
    <t>PRIHODI OD NEFINANCIJSKE IMOVINE</t>
  </si>
  <si>
    <t>UKUPNO PRIHODI (6+7)</t>
  </si>
  <si>
    <t>RASHODI POSLOVANJA</t>
  </si>
  <si>
    <t>RASHODI ZA NEFINANCIJSKU IMOVINU</t>
  </si>
  <si>
    <t>UKUPNO RASHODI (3+4)</t>
  </si>
  <si>
    <t>PRIMICI OD FINANCIJSKE IMOVINE I ZADUŽIVANJA</t>
  </si>
  <si>
    <t>REZULTAT</t>
  </si>
  <si>
    <t>VRSTA PRIHODA I RASHODA</t>
  </si>
  <si>
    <t>RAZLIKA - VIŠAK/MANJAK</t>
  </si>
  <si>
    <t>IZDACI ZA FINANCIJSKU IMOVINU I OTPLATU ZAJMOVA</t>
  </si>
  <si>
    <t>NETO ZADUŽIVANJE/FINANCIRANJE</t>
  </si>
  <si>
    <t>VRSTA PRIMITAKA I IZDATAKA</t>
  </si>
  <si>
    <t>UKUPAN DONOS VIŠKA/MANJKA IZ PRETHODNE GODINE</t>
  </si>
  <si>
    <t>RAZLIKA (VIŠAK KOJI SE PRENOSI U IDUĆU GODINU)</t>
  </si>
  <si>
    <t>PRIHODI UKUPNO</t>
  </si>
  <si>
    <t>RASHODI UKUPNO</t>
  </si>
  <si>
    <t>VIŠAK IZ PRETHODNE GODINE</t>
  </si>
  <si>
    <t>Članak 2.</t>
  </si>
  <si>
    <t>Račun prihoda - konsolidirani</t>
  </si>
  <si>
    <t>Vrsta prihoda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</si>
  <si>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</si>
  <si>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</si>
  <si>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</si>
  <si>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</si>
  <si>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</si>
  <si>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</si>
  <si>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</si>
  <si>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</si>
  <si>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</si>
  <si>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</si>
  <si>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</si>
  <si>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</si>
  <si>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</si>
  <si>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</si>
  <si>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6117</t>
  </si>
  <si>
    <t>Povrat poreza i prireza na dohodak po godišnjoj prijavi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</si>
  <si>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</si>
  <si>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</si>
  <si>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</si>
  <si>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</si>
  <si>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</si>
  <si>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</si>
  <si>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</si>
  <si>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</si>
  <si>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</si>
  <si>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</si>
  <si>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63</t>
  </si>
  <si>
    <t>633</t>
  </si>
  <si>
    <t>Pomoći iz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</si>
  <si>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</si>
  <si>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</si>
  <si>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</si>
  <si>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</si>
  <si>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</si>
  <si>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</si>
  <si>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</si>
  <si>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</si>
  <si>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</si>
  <si>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</si>
  <si>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</si>
  <si>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</si>
  <si>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</si>
  <si>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sredstava EU</t>
  </si>
  <si>
    <t>6382</t>
  </si>
  <si>
    <t>Kapitalne pomoći iz državnog proračuna temeljem prijenosa sredstava EU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</si>
  <si>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</si>
  <si>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</si>
  <si>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</si>
  <si>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</si>
  <si>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</si>
  <si>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</si>
  <si>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</si>
  <si>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</si>
  <si>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</si>
  <si>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</si>
  <si>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</si>
  <si>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</si>
  <si>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</si>
  <si>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</si>
  <si>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</si>
  <si>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</si>
  <si>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</si>
  <si>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</si>
  <si>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</si>
  <si>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</si>
  <si>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</si>
  <si>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</si>
  <si>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</si>
  <si>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</si>
  <si>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</si>
  <si>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</si>
  <si>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</si>
  <si>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</si>
  <si>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6524</t>
  </si>
  <si>
    <t>Doprinosi za šume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</si>
  <si>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</si>
  <si>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</si>
  <si>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</si>
  <si>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</si>
  <si>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</si>
  <si>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</si>
  <si>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</si>
  <si>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</si>
  <si>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66</t>
  </si>
  <si>
    <t>663</t>
  </si>
  <si>
    <t>Donacije od pravnih i fizičkih osoba izvan općeg proračuna</t>
  </si>
  <si>
    <t>6632</t>
  </si>
  <si>
    <t>Kapitalne donacije</t>
  </si>
  <si>
    <t>Prihodi od prodaje nefinancijske imovine</t>
  </si>
  <si>
    <t>Zemljište</t>
  </si>
  <si>
    <t>72</t>
  </si>
  <si>
    <t>Prihodi od prodaje proizvedene dugotrajne imovine</t>
  </si>
  <si>
    <t>721</t>
  </si>
  <si>
    <t>Prihodi od prodaje građevinskih objekata</t>
  </si>
  <si>
    <t>Stambeni objekti</t>
  </si>
  <si>
    <t>Porez i prirez na dohodak po godišnjoj prijavi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</si>
  <si>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</si>
  <si>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</si>
  <si>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</si>
  <si>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</si>
  <si>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</si>
  <si>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</si>
  <si>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</si>
  <si>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</si>
  <si>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</si>
  <si>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Subvencije trgovačkim društvima, poljoprivrednicima i obrtnicima izvan javnog sektora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</si>
  <si>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</si>
  <si>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</si>
  <si>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</si>
  <si>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</si>
  <si>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</si>
  <si>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</si>
  <si>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</si>
  <si>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</si>
  <si>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</si>
  <si>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</si>
  <si>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</si>
  <si>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Račun rashoda - konsolidirani</t>
  </si>
  <si>
    <t>Pomoći proračunskim korisnicima drugih proračuna</t>
  </si>
  <si>
    <t>Tekuće pomoći proračunskim korisnicima drugih proračuna</t>
  </si>
  <si>
    <t>8</t>
  </si>
  <si>
    <t>Primici od financijske imovine i zaduživanja</t>
  </si>
  <si>
    <t>84</t>
  </si>
  <si>
    <t>Primici od zaduživanja</t>
  </si>
  <si>
    <t>Izdaci za financijsku imovinu i otplate zajmova</t>
  </si>
  <si>
    <t>54</t>
  </si>
  <si>
    <t>Izdaci za otplatu glavnice primljenih kredita i zajmova</t>
  </si>
  <si>
    <t>REALIZACIJA PRORAČUNA PO IZVORIMA FINANCIRANJA - PRIHODI</t>
  </si>
  <si>
    <t>Vrsta izvora financiranja</t>
  </si>
  <si>
    <r>
      <t xml:space="preserve">Izvor financiranja: </t>
    </r>
    <r>
      <rPr>
        <b/>
        <i/>
        <sz val="10"/>
        <color indexed="8"/>
        <rFont val="Arial"/>
        <family val="2"/>
      </rPr>
      <t>11</t>
    </r>
    <r>
      <rPr>
        <b/>
        <sz val="10"/>
        <color indexed="8"/>
        <rFont val="ARIAL"/>
        <family val="2"/>
      </rPr>
      <t>, Opći prihodi i primici</t>
    </r>
  </si>
  <si>
    <r>
      <t xml:space="preserve">Izvor financiranja: </t>
    </r>
    <r>
      <rPr>
        <b/>
        <i/>
        <sz val="10"/>
        <color indexed="8"/>
        <rFont val="Arial"/>
        <family val="2"/>
      </rPr>
      <t>31</t>
    </r>
    <r>
      <rPr>
        <b/>
        <sz val="10"/>
        <color indexed="8"/>
        <rFont val="ARIAL"/>
        <family val="2"/>
      </rPr>
      <t>, Vlastiti prihodi</t>
    </r>
  </si>
  <si>
    <r>
      <t xml:space="preserve">Izvor financiranja: </t>
    </r>
    <r>
      <rPr>
        <b/>
        <i/>
        <sz val="10"/>
        <color indexed="8"/>
        <rFont val="Arial"/>
        <family val="2"/>
      </rPr>
      <t>43</t>
    </r>
    <r>
      <rPr>
        <b/>
        <sz val="10"/>
        <color indexed="8"/>
        <rFont val="ARIAL"/>
        <family val="2"/>
      </rPr>
      <t>, Ostali prihodi za posebne namjene</t>
    </r>
  </si>
  <si>
    <r>
      <t xml:space="preserve">Izvor financiranja: </t>
    </r>
    <r>
      <rPr>
        <b/>
        <i/>
        <sz val="10"/>
        <color indexed="8"/>
        <rFont val="Arial"/>
        <family val="2"/>
      </rPr>
      <t>52</t>
    </r>
    <r>
      <rPr>
        <b/>
        <sz val="10"/>
        <color indexed="8"/>
        <rFont val="ARIAL"/>
        <family val="2"/>
      </rPr>
      <t>, Ostale pomoći</t>
    </r>
  </si>
  <si>
    <r>
      <t xml:space="preserve">Izvor financiranja: </t>
    </r>
    <r>
      <rPr>
        <b/>
        <i/>
        <sz val="10"/>
        <color indexed="8"/>
        <rFont val="Arial"/>
        <family val="2"/>
      </rPr>
      <t>71</t>
    </r>
    <r>
      <rPr>
        <b/>
        <sz val="10"/>
        <color indexed="8"/>
        <rFont val="ARIAL"/>
        <family val="2"/>
      </rPr>
      <t>, Prihodi od prodaje ili zamjene nefinancijske imovine i naknade s naslova osiguranja</t>
    </r>
  </si>
  <si>
    <r>
      <t xml:space="preserve">Izvor financiranja: </t>
    </r>
    <r>
      <rPr>
        <b/>
        <i/>
        <sz val="10"/>
        <color indexed="8"/>
        <rFont val="Arial"/>
        <family val="2"/>
      </rPr>
      <t>81</t>
    </r>
    <r>
      <rPr>
        <b/>
        <sz val="10"/>
        <color indexed="8"/>
        <rFont val="ARIAL"/>
        <family val="2"/>
      </rPr>
      <t>, Namjenski primici od zaduživanja</t>
    </r>
  </si>
  <si>
    <t>REALIZACIJA PRORAČUNA PO IZVORIMA FINANCIRANJA - RASHODI</t>
  </si>
  <si>
    <t>6115</t>
  </si>
  <si>
    <t>Tekući plan</t>
  </si>
  <si>
    <t>4/1</t>
  </si>
  <si>
    <t>4/3</t>
  </si>
  <si>
    <t>366</t>
  </si>
  <si>
    <t>3661</t>
  </si>
  <si>
    <t>382</t>
  </si>
  <si>
    <t>3821</t>
  </si>
  <si>
    <t>Kapitalne donacije neprofitnim organizacijama</t>
  </si>
  <si>
    <t>4213</t>
  </si>
  <si>
    <t>Ceste, željeznice i ostali prometni objekti</t>
  </si>
  <si>
    <t>4222</t>
  </si>
  <si>
    <t>Komunikacijska oprema</t>
  </si>
  <si>
    <t>4223</t>
  </si>
  <si>
    <t>Oprema za održavanje i zaštitu</t>
  </si>
  <si>
    <t>4262</t>
  </si>
  <si>
    <t>Ulaganja u računalne programe</t>
  </si>
  <si>
    <t>547</t>
  </si>
  <si>
    <t>Otplata glavnice primljenih zajmova od drugih razina vlasti</t>
  </si>
  <si>
    <t>5471</t>
  </si>
  <si>
    <t>Otplata glavnice primljenih zajmova od državnog proračuna</t>
  </si>
  <si>
    <t>Funkcijska klasifikacija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</si>
  <si>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</si>
  <si>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</si>
  <si>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</si>
  <si>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</si>
  <si>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4212</t>
  </si>
  <si>
    <t>Poslovni objekti</t>
  </si>
  <si>
    <t>Porez i prirez na dohodak utvrđen u postupku nadzora za prethodne godine</t>
  </si>
  <si>
    <t>31.12.2022.</t>
  </si>
  <si>
    <t>DIO VIŠKA/MANJKA IZ PRETHODNE GODINE KOJI ĆE SE RASPOREDITI U RAZDOBLJU 2023.</t>
  </si>
  <si>
    <t>6116</t>
  </si>
  <si>
    <t>6342</t>
  </si>
  <si>
    <t>Kapitalne pomoći od izvanproračunskih korisnika</t>
  </si>
  <si>
    <t>847</t>
  </si>
  <si>
    <t>Primljeni zajmovi od drugih razina vlasti</t>
  </si>
  <si>
    <t>8471</t>
  </si>
  <si>
    <t>Primljeni zajmovi od državnog proračuna</t>
  </si>
  <si>
    <t>Pregled proračuna po funkcijskoj klasifikaciji</t>
  </si>
  <si>
    <t>UKUPNO</t>
  </si>
  <si>
    <t>Planirano tekuće</t>
  </si>
  <si>
    <t>OPĆINA SVETI KRIŽ ZAČRETJE</t>
  </si>
  <si>
    <t>Općinsko vijeće</t>
  </si>
  <si>
    <t>6145</t>
  </si>
  <si>
    <t>6341</t>
  </si>
  <si>
    <t>6424</t>
  </si>
  <si>
    <t>Naknade za ceste</t>
  </si>
  <si>
    <t>6631</t>
  </si>
  <si>
    <t>71</t>
  </si>
  <si>
    <t>711</t>
  </si>
  <si>
    <t>7111</t>
  </si>
  <si>
    <t>7211</t>
  </si>
  <si>
    <t>(4/2)</t>
  </si>
  <si>
    <t>Prihodi od prodaje materijalne imovine - prirodnih bogatstava</t>
  </si>
  <si>
    <t>Prihodi od prodaje neproizvedene dugotrajne imovine</t>
  </si>
  <si>
    <t>Prihodi od prodaje proizvoda i robe te pruženih usluga i prihodi od donacija</t>
  </si>
  <si>
    <t>Tekuće pomoći od izvanproračunskih korisnika</t>
  </si>
  <si>
    <t>Pomoći iz inozemstva (darovnice) i od subjekata unutar općeg proračuna</t>
  </si>
  <si>
    <t>Porezi na korištenje dobara ili izvođenje aktivnosti</t>
  </si>
  <si>
    <t>(4/1)</t>
  </si>
  <si>
    <t>3214</t>
  </si>
  <si>
    <t>Ostale naknade troškova zaposlenima</t>
  </si>
  <si>
    <t>Sitni inventar</t>
  </si>
  <si>
    <t>Članarine</t>
  </si>
  <si>
    <t>3434</t>
  </si>
  <si>
    <t>Ostali nespomenuti financijski rashodi</t>
  </si>
  <si>
    <t>3835</t>
  </si>
  <si>
    <t>385</t>
  </si>
  <si>
    <t>3851</t>
  </si>
  <si>
    <t>386</t>
  </si>
  <si>
    <t>Kapitalne pomoći</t>
  </si>
  <si>
    <t>3861</t>
  </si>
  <si>
    <t>Kapitalne pomoći kreditnim i ostalim financijskim institucijama te trgovačkim društvima u javnom sektoru</t>
  </si>
  <si>
    <t>4226</t>
  </si>
  <si>
    <t>Sportska i glazbena oprema</t>
  </si>
  <si>
    <t>425</t>
  </si>
  <si>
    <t>Višegodišnji nasadi i osnovno stado</t>
  </si>
  <si>
    <t>4251</t>
  </si>
  <si>
    <t>Višegodišnji nasadi</t>
  </si>
  <si>
    <t>Račun financiranja/zaduživanja - konsolidirani</t>
  </si>
  <si>
    <t>Klasifikacija: 106, Socijalna zaštita - stanovanje</t>
  </si>
  <si>
    <t>Klasifikacija: 092, Srednješkolsko obrazovanje</t>
  </si>
  <si>
    <t>Klasifikacija: 081, Službe rekreacije i sporta</t>
  </si>
  <si>
    <t>Klasifikacija: 06, USLUGE UNAPREĐ. STANOVANJA I ZAJEDNICE</t>
  </si>
  <si>
    <t>0,00%</t>
  </si>
  <si>
    <t>Klasifikacija: 017, Transakcije vezane uz javni dug</t>
  </si>
  <si>
    <t>(4/3)</t>
  </si>
  <si>
    <t>Glava: 01, TEKUĆA ZALIHA PRORAČUNA</t>
  </si>
  <si>
    <t>Razdjel: 009, TEKUĆA ZALIHA PRORAČUNA</t>
  </si>
  <si>
    <t>Glava: 01, ZAŠTITA OD POŽARA I CIVILNA ZAŠTITA</t>
  </si>
  <si>
    <t>Razdjel: 008, ZAŠTITA OD POŽARA I CIVILNA ZAŠTITA</t>
  </si>
  <si>
    <t>Glava: 01, SOCIJALNA SKRB</t>
  </si>
  <si>
    <t>Razdjel: 007, SOCIJALNA SKRB</t>
  </si>
  <si>
    <t>Glava: 03, PODUZETNIŠTVO</t>
  </si>
  <si>
    <t>Glava: 02, TURIZAM</t>
  </si>
  <si>
    <t>Glava: 01, POLJOPRIVREDA</t>
  </si>
  <si>
    <t>Razdjel: 006, PODUZETNIŠTVO, TURIZAM I POLJOPRIVREDA</t>
  </si>
  <si>
    <t>Glava: 01, KOMUNALNA INFRASTRUKTURA</t>
  </si>
  <si>
    <t>Razdjel: 005, KOMUNALNA INFRASTRUKTURA</t>
  </si>
  <si>
    <t>Glava: 04, KUD-ovi, SPORTSKA DRUŠTVA I DRUŠTVENE DJELATNOSTI</t>
  </si>
  <si>
    <t>Glava: 03, SAKRALNI OBJEKTI</t>
  </si>
  <si>
    <t>Glava: 02, MUZEJSKO-GALERIJSKA DJELATNOST</t>
  </si>
  <si>
    <t>Glava: 01, OPĆINSKA KNJIŽNICA I ČITAONICA</t>
  </si>
  <si>
    <t>Razdjel: 004, KULTURA I SPORT</t>
  </si>
  <si>
    <t>Glava: 04, SREDNJOŠKOLSKO I FAKULTETSKO OBRAZOVANJE</t>
  </si>
  <si>
    <t>Glava: 03, OSTALE POTREBE I IZDACI ZA DJECU</t>
  </si>
  <si>
    <t>Glava: 02, OSNOVNA ŠKOLA SVETI KRIŽ ZAČRETJE</t>
  </si>
  <si>
    <t>Glava: 01, DJEČJI VRTIĆ SVETI KRIŽ ZAČRETJE</t>
  </si>
  <si>
    <t>Razdjel: 003, PREDŠKOLSKI ODGOJ I ŠKOLSTVO</t>
  </si>
  <si>
    <t>Razdjel: 002, JEDINSTVENI UPRAVNI ODJEL</t>
  </si>
  <si>
    <t>Glava: 01, OPĆINSKO VIJEĆE</t>
  </si>
  <si>
    <t>Razdjel: 001, OPĆINSKO VIJEĆE</t>
  </si>
  <si>
    <r>
      <t xml:space="preserve">Izvor financiranja: </t>
    </r>
    <r>
      <rPr>
        <b/>
        <i/>
        <sz val="10"/>
        <color indexed="8"/>
        <rFont val="Arial"/>
        <family val="2"/>
      </rPr>
      <t>51</t>
    </r>
    <r>
      <rPr>
        <b/>
        <sz val="10"/>
        <color indexed="8"/>
        <rFont val="ARIAL"/>
        <family val="2"/>
      </rPr>
      <t>, Pomoći EU</t>
    </r>
  </si>
  <si>
    <r>
      <t xml:space="preserve">Izvor financiranja: </t>
    </r>
    <r>
      <rPr>
        <b/>
        <i/>
        <sz val="10"/>
        <color indexed="8"/>
        <rFont val="Arial"/>
        <family val="2"/>
      </rPr>
      <t>15</t>
    </r>
    <r>
      <rPr>
        <b/>
        <sz val="10"/>
        <color indexed="8"/>
        <rFont val="ARIAL"/>
        <family val="2"/>
      </rPr>
      <t>, Proračunska zaliha</t>
    </r>
  </si>
  <si>
    <t>016</t>
  </si>
  <si>
    <t>Izvor financiranja: 15, Proračunska zaliha</t>
  </si>
  <si>
    <t>Aktivnost: A100040, TEKUĆA ZALIHA PRORAČUNA</t>
  </si>
  <si>
    <t>Program: 1020, OSTALE JAVNE POTREBE</t>
  </si>
  <si>
    <t>Aktivnost: A100039, ZAŠTITA I SPAŠAVANJE</t>
  </si>
  <si>
    <t>Program: 1019, ZAŠTITA I SPAŠAVANJE</t>
  </si>
  <si>
    <t>032</t>
  </si>
  <si>
    <t>Aktivnost: A100038, VATROGASTVO</t>
  </si>
  <si>
    <t>Program: 1018, ZAŠTITA OD POŽARA</t>
  </si>
  <si>
    <t>016,106</t>
  </si>
  <si>
    <t>Aktivnost: A100037, HUMANITARNA SKRB KROZ UDRUGE GRAĐANA</t>
  </si>
  <si>
    <t>106</t>
  </si>
  <si>
    <t>Aktivnost: A100036, POMOĆI SOCIJALNO UGROŽENIM GRAĐANIMA</t>
  </si>
  <si>
    <t>Program: 1017, SOCIJALNA ODGOVORNOST U DRUŠTVU</t>
  </si>
  <si>
    <t>041</t>
  </si>
  <si>
    <t>Aktivnost: A100035, RAZVOJ PODUZETNIŠTVA I UNAPREĐENJE PODUZETNIČKE INFRASTRUKTURE</t>
  </si>
  <si>
    <t>Program: 1016, SUSTAV POTICANJA I POTPORA U RAZVOJU GOSPODARSTVA, TURIZMA I POLJOPRIVREDE</t>
  </si>
  <si>
    <t>Aktivnost: A100034, RAZVOJ TURIZMA</t>
  </si>
  <si>
    <t>042</t>
  </si>
  <si>
    <t>Aktivnost: A100033, POTPORE RAZVOJU POLJOPRIVREDE</t>
  </si>
  <si>
    <t>066</t>
  </si>
  <si>
    <t>Kapitalni projekt: K100010, REVITALIZACIJA KULTURNO-GOSPODARSKIH PROSTORA (BANOVINA)</t>
  </si>
  <si>
    <t>Aktivnost: A100032, STRATEŠKI DOKUMENTI I PROSTORNO - PLANSKA DOKUMENTACIJA</t>
  </si>
  <si>
    <t>Program: 1015, ODRŽIVO UPRAVLJANJE PROSTOROM</t>
  </si>
  <si>
    <t>Aktivnost: A100030, ZAŠTITA OKOLIŠA</t>
  </si>
  <si>
    <t>Program: 1014, ODRŽIVO UPRAVLAJANJE OKOLIŠEM</t>
  </si>
  <si>
    <t>Kapitalni projekt: K100008, IZGRADNJA I UREĐENJE DJEČJIH IGRALIŠTA</t>
  </si>
  <si>
    <t>Kapitalni projekt: K100007, UREĐENJE DRUŠTVENIH DOMOVA</t>
  </si>
  <si>
    <t>Kapitalni projekt: K100006, IZGRADNJA I UREĐENJE GROBLJA</t>
  </si>
  <si>
    <t>Kapitalni projekt: K100005, IZGRADNJA I ASFALTIRANJE CESTA</t>
  </si>
  <si>
    <t>Kapitalni projekt: K100004, IZGRADNJA VODOOPSKRBNOG SUSTAVA</t>
  </si>
  <si>
    <t>Kapitalni projekt: K100003, IZGRADNJA NOGOSTUPA I SUSTAVA ODVODNJE</t>
  </si>
  <si>
    <t>Kapitalni projekt: K100002, IZGRADNJA JAVNE RASVJETE</t>
  </si>
  <si>
    <t>Izvor financiranja: 81, Namjenski primici od zaduživanja</t>
  </si>
  <si>
    <t>Aktivnost: A100029, OTPLATA KREDITA I ZAJMOVA</t>
  </si>
  <si>
    <t>Program: 1013, IZGRADNJA OBJEKATA I UREĐAJA KOMUNALNE INFRASTRUKTURE</t>
  </si>
  <si>
    <t>Aktivnost: A100028, FINANCIRANJE DODATNIH USLUGA U ZDRAVSTVU I PREVENTIVA</t>
  </si>
  <si>
    <t>Program: 1012, DODATNE USLUGE U ZDRAVSTVU I PREVENTIVA</t>
  </si>
  <si>
    <t>Aktivnost: A100027, ODRŽAVANJE ZGRADA</t>
  </si>
  <si>
    <t>Program: 1011, ODRŽAVANJE ZGRADA ZA REDOVNO KORIŠTENJE</t>
  </si>
  <si>
    <t>Aktivnost: A100026, ZIMSKA SLUŽBA</t>
  </si>
  <si>
    <t>Aktivnost: A100025, GROBLJE</t>
  </si>
  <si>
    <t>Aktivnost: A100024, ČIŠĆENJE, ODRŽAVANJE I UREĐENJE TRGA I JAV. POVRŠINA</t>
  </si>
  <si>
    <t>Aktivnost: A100023, UREĐENJE AUTOBUSNIH STAJALIŠTA</t>
  </si>
  <si>
    <t>Aktivnost: A100022, SANACIJA KLIZIŠTA</t>
  </si>
  <si>
    <t>Aktivnost: A100021, ODRŽAVANJE CESTA</t>
  </si>
  <si>
    <t>064</t>
  </si>
  <si>
    <t>Aktivnost: A100020, ODRŽAVANJE I ENERGETSKA UČINKOVITOST JAVNE RASVJETE</t>
  </si>
  <si>
    <t>Program: 1010, ODRŽAVANJE OBJEKATA I UREĐAJA KOMUNALNE INFRASTRUKTURE</t>
  </si>
  <si>
    <t>081</t>
  </si>
  <si>
    <t>Aktivnost: A100019, PROJEKT OPĆINA - PRIJATELJ DJECE</t>
  </si>
  <si>
    <t>Aktivnost: A100018, ORGANIZACIJA REKREACIJE I SPORTSKIH AKTIVNOSTI</t>
  </si>
  <si>
    <t>082</t>
  </si>
  <si>
    <t>Aktivnost: A100017, DJELATNOST KULTURNO - UMJETNIČKIH DRUŠTAVA, UDRUGA U KULTURI</t>
  </si>
  <si>
    <t>Aktivnost: A100016, ORGANIZACIJA MANIFESTACIJA U KULTURU, SPORTU I ZABAVI</t>
  </si>
  <si>
    <t>Program: 1009, OČUVANJE KULTURNE BAŠTINE I KULTURNO-UMJETNIČKI AMATERIZAM</t>
  </si>
  <si>
    <t>Aktivnost: A100015, ODRŽAVANJE I UREĐENJE SAKRALNIH OBJEKATA I SPOMENIKA</t>
  </si>
  <si>
    <t>Program: 1008, OČUVANJE SAKRALNE I KULTURNE BAŠTINE</t>
  </si>
  <si>
    <t>Aktivnost: A100014, IZDACI ZA FUNKCIONIRANJE ŽITNICE I GALERIJE R. STIPKOVIĆ</t>
  </si>
  <si>
    <t>Program: 1007, MUZEJSKO - GALERIJSKA DJELATNOST</t>
  </si>
  <si>
    <t>Aktivnost: A100013, DJELATNOST OPĆINSKE KNJIŽNICE I ČITAONICE</t>
  </si>
  <si>
    <t>Program: 1006, KNJIŽNIČNA DJELATNOST</t>
  </si>
  <si>
    <t>092</t>
  </si>
  <si>
    <t>Aktivnost: A100012, POTICAJNE MJERE OBRAZOVANJA</t>
  </si>
  <si>
    <t>Program: 1005, OSTALE JAVNE POTREBE ZA DJECU</t>
  </si>
  <si>
    <t>091</t>
  </si>
  <si>
    <t>Kapitalni projekt: K100001, IZGRADNJA ZGRADE DJEČJEG VRTIĆA</t>
  </si>
  <si>
    <t>Aktivnost: A100011, POTICAJNE MJERE DEMOGRAFSKE OBNOVE</t>
  </si>
  <si>
    <t>Aktivnost: A100010, SUFINANCIRANJE OSNOVNOG ŠKOLSTVA</t>
  </si>
  <si>
    <t>Program: 1004, JAVNE POTREBE IZNAD STANDARDA U ŠKOLSTVU</t>
  </si>
  <si>
    <t>Aktivnost: A100009, NABAVA OPREME</t>
  </si>
  <si>
    <t>Aktivnost: A100008, OPREMANJE PROSTORA U KOJEM DJELUJE D.V.</t>
  </si>
  <si>
    <t>Aktivnost: A100007, PLAĆE I MATERIJALNI TROŠKOVI DJELOVANJA DV</t>
  </si>
  <si>
    <t>Program: 1003, PREDŠKOLSKI ODGOJ</t>
  </si>
  <si>
    <t>011</t>
  </si>
  <si>
    <t>Aktivnost: A100006, NABAVA OPREME</t>
  </si>
  <si>
    <t>Aktivnost: A100005, OSTALI RASHODI</t>
  </si>
  <si>
    <t>Aktivnost: A100004, TROŠKOVI REŽIJA I POSLOVNIH PROSTORA</t>
  </si>
  <si>
    <t>Aktivnost: A100003, PLAĆE I MATERIJALNI TROŠKOVI JED. UPRAVNOG ODJELA</t>
  </si>
  <si>
    <t>Program: 1002, JAVNA UPRAVA I ADMINISTRACIJA</t>
  </si>
  <si>
    <t>Aktivnost: A100002, OSNOVNE FUNKCIJE STRANAKA</t>
  </si>
  <si>
    <t>Program: 1001, RAZVOJ CIVILNOG DRUŠTVA - POLITIČKE STRANKE</t>
  </si>
  <si>
    <t>Aktivnost: A100001, PREDSTAVNIČKO I IZVRŠNO TIJELO</t>
  </si>
  <si>
    <t>Program: 1000, DONOŠENJE AKATA I MJERA PREDST.I IZV.TIJELA</t>
  </si>
  <si>
    <t>A. RAČUN PRIHODA I RASHODA</t>
  </si>
  <si>
    <t>B. RAČUN ZADUŽIVANJA/FINANCIRANJA</t>
  </si>
  <si>
    <t>C. RASPOLOŽIVA SREDSTVA IZ PRETHODNE GODINE</t>
  </si>
  <si>
    <t>KLASA:  400-01/24-01/008</t>
  </si>
  <si>
    <t>I. GODIŠNJI IZVJEŠTAJ O IZVRŠENJU OPĆEG DIJELA PRORAČUNA ZA RAZDOBLJE 1.1. - 31.12.2023.</t>
  </si>
  <si>
    <t>Godišnji izvještaj o izvršenju Proračuna Općine Sveti Križ Začretje za 2023. godinu (u daljnjem tekstu Proračun) sastoji se od:</t>
  </si>
  <si>
    <t>2023.</t>
  </si>
  <si>
    <t>31.12.2023.</t>
  </si>
  <si>
    <t>Izvršenje prihoda i rashoda, te primitaka i izdataka po ekonomskoj klasifikaciji utvrđuje se u Računu prihoda i rashoda i Računu financiranja u godišnjem izvještaju o izvršenju Proračuna za 2023. godinu, kako slijedi:</t>
  </si>
  <si>
    <t xml:space="preserve">       OPĆINE SVETI KRIŽ ZAČRETJE ZA 2023. GODINU</t>
  </si>
  <si>
    <t>Izvor financiranja</t>
  </si>
  <si>
    <t>4.315.753,33</t>
  </si>
  <si>
    <t>2.070.573,02</t>
  </si>
  <si>
    <t>11,Opći prihodi i primici</t>
  </si>
  <si>
    <t>2.269.725,91</t>
  </si>
  <si>
    <t>109,62</t>
  </si>
  <si>
    <t>1.936.600,00</t>
  </si>
  <si>
    <t>102.115,79</t>
  </si>
  <si>
    <t>31.857,23</t>
  </si>
  <si>
    <t>1.700.965,32</t>
  </si>
  <si>
    <t>51,Pomoći EU
52,Ostale pomoći</t>
  </si>
  <si>
    <t>1.221.693,43
479.271,89</t>
  </si>
  <si>
    <t>1.072.528,05
560.600,57</t>
  </si>
  <si>
    <t>87,79
116,97</t>
  </si>
  <si>
    <t>363.200,00</t>
  </si>
  <si>
    <t>73.600,00</t>
  </si>
  <si>
    <t>1.400,00</t>
  </si>
  <si>
    <t>42.471,89</t>
  </si>
  <si>
    <t>1.221.693,43</t>
  </si>
  <si>
    <t>60.391,05</t>
  </si>
  <si>
    <t>11,Opći prihodi i primici 
43,Ostali prihodi za posebne namjene</t>
  </si>
  <si>
    <t>52.161,05
8.230,00</t>
  </si>
  <si>
    <t>50.981,40
7.827,57</t>
  </si>
  <si>
    <t>97,74
95,11</t>
  </si>
  <si>
    <t>265,00</t>
  </si>
  <si>
    <t>60.126,05</t>
  </si>
  <si>
    <t>452.895,65</t>
  </si>
  <si>
    <t>31,Vlastiti prihodi
43,Ostali prihodi za posebne namjene
52,Ostale pomoći</t>
  </si>
  <si>
    <t>111.076,93
338.581,17
3.237,55</t>
  </si>
  <si>
    <t>107.493,69
272.461,86
649,28</t>
  </si>
  <si>
    <t>96,77
80,47
20,05</t>
  </si>
  <si>
    <t>1.327,17</t>
  </si>
  <si>
    <t>137.068,48</t>
  </si>
  <si>
    <t>100,00</t>
  </si>
  <si>
    <t>314.500,00</t>
  </si>
  <si>
    <t>30.928,29</t>
  </si>
  <si>
    <t>31,Vlastiti prihodi
52,Ostale pomoći</t>
  </si>
  <si>
    <t>100,00
30.828,29</t>
  </si>
  <si>
    <t>100,00
14.484,18</t>
  </si>
  <si>
    <t>100,00
46,98</t>
  </si>
  <si>
    <t>15.000,00</t>
  </si>
  <si>
    <t>7.300,00</t>
  </si>
  <si>
    <t>71,Prihodi od prodaje imovine</t>
  </si>
  <si>
    <t>7.286,49</t>
  </si>
  <si>
    <t>99,81</t>
  </si>
  <si>
    <t>0,00</t>
  </si>
  <si>
    <t>Ostvareno 2022.</t>
  </si>
  <si>
    <t>135,76</t>
  </si>
  <si>
    <t>202,73
95,88</t>
  </si>
  <si>
    <t>64,82
97,09</t>
  </si>
  <si>
    <t>85,75
90,50
603,93</t>
  </si>
  <si>
    <t>660,96
136.371,71</t>
  </si>
  <si>
    <t>15,13
10,62</t>
  </si>
  <si>
    <t>96,81</t>
  </si>
  <si>
    <t>16.855,80</t>
  </si>
  <si>
    <t>Rebalans</t>
  </si>
  <si>
    <t>529.050,94
584.685,11</t>
  </si>
  <si>
    <t>78.655,06
8.062,21</t>
  </si>
  <si>
    <t>125.361,82
301.074,77
107,51</t>
  </si>
  <si>
    <t>Sveukupno prihodi</t>
  </si>
  <si>
    <t>2.820.081,36</t>
  </si>
  <si>
    <t>691.938,93</t>
  </si>
  <si>
    <t>545.169,27</t>
  </si>
  <si>
    <t>654.982,46</t>
  </si>
  <si>
    <t>120,14</t>
  </si>
  <si>
    <t>94,66</t>
  </si>
  <si>
    <t>557.026,00</t>
  </si>
  <si>
    <t>43.510,93</t>
  </si>
  <si>
    <t>91.402,00</t>
  </si>
  <si>
    <t>1.444.242,96</t>
  </si>
  <si>
    <t>11,Opći prihodi i primici 
31,Vlastiti prihodi
43,Ostali prihodi za posebne namjene
52,Ostale pomoći</t>
  </si>
  <si>
    <t>285.101,95
103.779,31
460.465,40
594.896,30</t>
  </si>
  <si>
    <t>285.101,95
103.779,31
462.465,40
592.896,30</t>
  </si>
  <si>
    <t>254.498,42
93.020,80
394.299,48
579.494,70</t>
  </si>
  <si>
    <t>112,61
102,63
97,92
280,34</t>
  </si>
  <si>
    <t>89,27
89,63
85,26
97,74</t>
  </si>
  <si>
    <t>42.713,07</t>
  </si>
  <si>
    <t>223.112,55</t>
  </si>
  <si>
    <t>1.044.325,83</t>
  </si>
  <si>
    <t>134.091,51</t>
  </si>
  <si>
    <t>15.562,00</t>
  </si>
  <si>
    <t>11,Opći prihodi i primici 
31,Vlastiti prihodi</t>
  </si>
  <si>
    <t>13.900,24
829,55</t>
  </si>
  <si>
    <t>14.500,00
1.062,00</t>
  </si>
  <si>
    <t>13.535,28
762,32</t>
  </si>
  <si>
    <t>97,37
91,90</t>
  </si>
  <si>
    <t>93,35
71,78</t>
  </si>
  <si>
    <t>10.100,00</t>
  </si>
  <si>
    <t>5.462,00</t>
  </si>
  <si>
    <t>56.465,00</t>
  </si>
  <si>
    <t>43.276,43</t>
  </si>
  <si>
    <t>53.959,43</t>
  </si>
  <si>
    <t>124,69</t>
  </si>
  <si>
    <t>95,56</t>
  </si>
  <si>
    <t>100.958,53</t>
  </si>
  <si>
    <t>88.904,15</t>
  </si>
  <si>
    <t>104.108,53</t>
  </si>
  <si>
    <t>92.973,91</t>
  </si>
  <si>
    <t>104,58</t>
  </si>
  <si>
    <t>92,09</t>
  </si>
  <si>
    <t>43.798,53</t>
  </si>
  <si>
    <t>57.160,00</t>
  </si>
  <si>
    <t>270.380,60</t>
  </si>
  <si>
    <t>222.494,06</t>
  </si>
  <si>
    <t>267.230,60</t>
  </si>
  <si>
    <t>266.201,78</t>
  </si>
  <si>
    <t>119,64</t>
  </si>
  <si>
    <t>98,45</t>
  </si>
  <si>
    <t>240.533,34</t>
  </si>
  <si>
    <t>11,Opći prihodi i primici 
15,Proračunska zaliha
3,Vlastiti prihodi
52,Ostale pomoći</t>
  </si>
  <si>
    <t>201.875,47
0,00
884,82
7.690,52</t>
  </si>
  <si>
    <t>224.868,34
665,00
0,00
15.000,00</t>
  </si>
  <si>
    <t>220.878,40
0,00
0,00
11.142,34</t>
  </si>
  <si>
    <t>109,41
0,00
0,00
144,88</t>
  </si>
  <si>
    <t>98,23
0,00
0,00
74,28</t>
  </si>
  <si>
    <t>211.595,34</t>
  </si>
  <si>
    <t>13.273,00</t>
  </si>
  <si>
    <t>Proračunska zaliha</t>
  </si>
  <si>
    <t>665,00</t>
  </si>
  <si>
    <t>2.315.131,16</t>
  </si>
  <si>
    <t>41</t>
  </si>
  <si>
    <t>Rashodi za nabavu neproizvedene dugotrajne imovine</t>
  </si>
  <si>
    <t>9.000,00</t>
  </si>
  <si>
    <t>8.714,58</t>
  </si>
  <si>
    <t>96,83</t>
  </si>
  <si>
    <t>411</t>
  </si>
  <si>
    <t>Materijalna imovina - prirodna bogatstva</t>
  </si>
  <si>
    <t>4111</t>
  </si>
  <si>
    <t>2.305.631,16</t>
  </si>
  <si>
    <t>11,Opći prihodi i primici 
3,Vlastiti prihodi
31,Vlastiti prihodi
43,Ostali prihodi za posebne namjene
51,Pomoći EU
52,Ostale pomoći
71,Prihodi od prodaje imovine
95,Pomoći - rezultat
97,Prihod od prodaje ili zamjene nefinancijske imovine</t>
  </si>
  <si>
    <t>52.379,04
763,16
3.604,96
21.286,13
16.648,42
51.428,10
0,00
235,74
246.646,41</t>
  </si>
  <si>
    <t>27.044,62
0,00
10.322,40
35.508,00
130.000,00
141.500,00
19.908,00
597.253,00
1.344.095,14</t>
  </si>
  <si>
    <t>25.604,57
0,00
8.193,81
14.609,25
106.579,62
130.600,00
6.408,75
158.389,12
1.061.551,65</t>
  </si>
  <si>
    <t>48,88
0,00
227,29
68,63
640,18
253,95
0,00
67.188,05
430,39</t>
  </si>
  <si>
    <t>94,68
0,00
79,38
41,14
81,98
92,30
32,19
26,52
78,98</t>
  </si>
  <si>
    <t>2.191.256,14</t>
  </si>
  <si>
    <t>91.212,40</t>
  </si>
  <si>
    <t>5.300,00</t>
  </si>
  <si>
    <t>4225</t>
  </si>
  <si>
    <t>Instrumenti, uređaji i strojevi</t>
  </si>
  <si>
    <t>19.908,00</t>
  </si>
  <si>
    <t>10.962,62</t>
  </si>
  <si>
    <t>12.200,00</t>
  </si>
  <si>
    <t>500,00</t>
  </si>
  <si>
    <t>26.274,76</t>
  </si>
  <si>
    <t>440,00</t>
  </si>
  <si>
    <t>1,67</t>
  </si>
  <si>
    <t>88,00</t>
  </si>
  <si>
    <t>Sveukupno rashodi</t>
  </si>
  <si>
    <t>226.003,60
90.636,26
402.665,24
206.708,26</t>
  </si>
  <si>
    <t>87.700,00</t>
  </si>
  <si>
    <t>11,Opći prihodi i primici 
81,Namjenski primici od zaduživanja</t>
  </si>
  <si>
    <t>55.294,24
42.646,78</t>
  </si>
  <si>
    <t>55.295,00
32.405,00</t>
  </si>
  <si>
    <t>55.294,24
30.396,36</t>
  </si>
  <si>
    <t>100,00
71,27</t>
  </si>
  <si>
    <t>100,00
93,80</t>
  </si>
  <si>
    <t>55.295,00</t>
  </si>
  <si>
    <t>32.405,00</t>
  </si>
  <si>
    <t>81,Namjenski primici od zaduživanja</t>
  </si>
  <si>
    <t>30.396,37</t>
  </si>
  <si>
    <t>455.966,53</t>
  </si>
  <si>
    <t xml:space="preserve"> 86,72%</t>
  </si>
  <si>
    <t>382.851,53</t>
  </si>
  <si>
    <t xml:space="preserve"> 87,61%</t>
  </si>
  <si>
    <t>73.115,00</t>
  </si>
  <si>
    <t xml:space="preserve"> 82,02%</t>
  </si>
  <si>
    <t>94.673,00</t>
  </si>
  <si>
    <t xml:space="preserve"> 98,33%</t>
  </si>
  <si>
    <t>250.397,00</t>
  </si>
  <si>
    <t xml:space="preserve"> 90,34%</t>
  </si>
  <si>
    <t>208.332,00</t>
  </si>
  <si>
    <t xml:space="preserve"> 88,39%</t>
  </si>
  <si>
    <t>42.065,00</t>
  </si>
  <si>
    <t xml:space="preserve"> 99,98%</t>
  </si>
  <si>
    <t>2.638.897,70</t>
  </si>
  <si>
    <t xml:space="preserve"> 84,60%</t>
  </si>
  <si>
    <t>115.000,00</t>
  </si>
  <si>
    <t xml:space="preserve"> 82,46%</t>
  </si>
  <si>
    <t>2.523.897,70</t>
  </si>
  <si>
    <t xml:space="preserve"> 84,70%</t>
  </si>
  <si>
    <t>250.633,52</t>
  </si>
  <si>
    <t xml:space="preserve"> 95,31%</t>
  </si>
  <si>
    <t>51.467,45</t>
  </si>
  <si>
    <t xml:space="preserve"> 98,72%</t>
  </si>
  <si>
    <t>199.166,07</t>
  </si>
  <si>
    <t xml:space="preserve"> 94,43%</t>
  </si>
  <si>
    <t>1.481.039,77</t>
  </si>
  <si>
    <t xml:space="preserve"> 68,14%</t>
  </si>
  <si>
    <t>1.435.744,17</t>
  </si>
  <si>
    <t xml:space="preserve"> 67,22%</t>
  </si>
  <si>
    <t>45.295,60</t>
  </si>
  <si>
    <t xml:space="preserve"> 97,17%</t>
  </si>
  <si>
    <t>51.305,00</t>
  </si>
  <si>
    <t xml:space="preserve"> 92,08%</t>
  </si>
  <si>
    <t>5.222.912,52</t>
  </si>
  <si>
    <t>SVEUKUPNO</t>
  </si>
  <si>
    <t>Klasifikacija: 066, Rashodi vezani za stanovanje i komunalne pogodnosti</t>
  </si>
  <si>
    <t>26.484,12</t>
  </si>
  <si>
    <t xml:space="preserve"> 93,94</t>
  </si>
  <si>
    <t>356.367,41</t>
  </si>
  <si>
    <t xml:space="preserve"> 87,14</t>
  </si>
  <si>
    <t>583.047,64</t>
  </si>
  <si>
    <t xml:space="preserve"> 95,89</t>
  </si>
  <si>
    <t>70.678,53</t>
  </si>
  <si>
    <t xml:space="preserve"> 90,59</t>
  </si>
  <si>
    <t>782.018,00</t>
  </si>
  <si>
    <t xml:space="preserve"> 43,74</t>
  </si>
  <si>
    <t xml:space="preserve"> 97,17</t>
  </si>
  <si>
    <t xml:space="preserve"> 48,01</t>
  </si>
  <si>
    <t xml:space="preserve"> 0,00</t>
  </si>
  <si>
    <t>24.025,00</t>
  </si>
  <si>
    <t xml:space="preserve"> 73,23</t>
  </si>
  <si>
    <t>13.272,00</t>
  </si>
  <si>
    <t xml:space="preserve"> 100,00</t>
  </si>
  <si>
    <t>140.174,45</t>
  </si>
  <si>
    <t xml:space="preserve"> 98,33</t>
  </si>
  <si>
    <t>2.802.461,70</t>
  </si>
  <si>
    <t xml:space="preserve"> 85,03</t>
  </si>
  <si>
    <t xml:space="preserve"> 99,98</t>
  </si>
  <si>
    <t>84.624,00</t>
  </si>
  <si>
    <t xml:space="preserve"> 91,67</t>
  </si>
  <si>
    <t>25.908,00</t>
  </si>
  <si>
    <t xml:space="preserve"> 42,37</t>
  </si>
  <si>
    <t>54.796,00</t>
  </si>
  <si>
    <t xml:space="preserve"> 91,61</t>
  </si>
  <si>
    <t>97.868,00</t>
  </si>
  <si>
    <t xml:space="preserve"> 97,44</t>
  </si>
  <si>
    <t xml:space="preserve"> 68,14</t>
  </si>
  <si>
    <t xml:space="preserve"> 73,81</t>
  </si>
  <si>
    <t>152.597,00</t>
  </si>
  <si>
    <t xml:space="preserve"> 85,59</t>
  </si>
  <si>
    <t>Korisnik: 51915, DJEČJI VRTIĆ Sveti Križ Začretje</t>
  </si>
  <si>
    <t>Korisnik: 28653, OPĆINSKA KNJIŽNICA I ČITAONICA Sveti Križ Začretje</t>
  </si>
  <si>
    <t>Izvršenje po organizacijskoj klasifikaciji za 2023. godinu</t>
  </si>
  <si>
    <t xml:space="preserve"> za razdoblje od 1.1.2023. do 31.12.2023.</t>
  </si>
  <si>
    <t>Izvor financiranja: 95 , Pomoći - rezultat</t>
  </si>
  <si>
    <t>Izvor financiranja: 97 , Prihod od prodaje ili zamjene nefinancijske imovine - rezultat</t>
  </si>
  <si>
    <t>11, Opći prihodi i primici</t>
  </si>
  <si>
    <t>24.878,23</t>
  </si>
  <si>
    <t>93,94</t>
  </si>
  <si>
    <t>23.006,78</t>
  </si>
  <si>
    <t xml:space="preserve"> 93,02</t>
  </si>
  <si>
    <t>4.645,00</t>
  </si>
  <si>
    <t xml:space="preserve"> 77,72</t>
  </si>
  <si>
    <t>16.961,78</t>
  </si>
  <si>
    <t xml:space="preserve"> 96,63</t>
  </si>
  <si>
    <t xml:space="preserve"> 90,83</t>
  </si>
  <si>
    <t xml:space="preserve"> 98,83</t>
  </si>
  <si>
    <t xml:space="preserve"> 99,93</t>
  </si>
  <si>
    <t>3.477,34</t>
  </si>
  <si>
    <t>310.548,24</t>
  </si>
  <si>
    <t>87,14</t>
  </si>
  <si>
    <t xml:space="preserve"> 85,74</t>
  </si>
  <si>
    <t>240.583,00</t>
  </si>
  <si>
    <t>172.540,00</t>
  </si>
  <si>
    <t xml:space="preserve"> 85,41</t>
  </si>
  <si>
    <t>17.000,00</t>
  </si>
  <si>
    <t xml:space="preserve"> 94,96</t>
  </si>
  <si>
    <t>28.535,00</t>
  </si>
  <si>
    <t xml:space="preserve"> 79,48</t>
  </si>
  <si>
    <t>17.108,00</t>
  </si>
  <si>
    <t xml:space="preserve"> 86,46</t>
  </si>
  <si>
    <t xml:space="preserve"> 48,20</t>
  </si>
  <si>
    <t>11.000,00</t>
  </si>
  <si>
    <t xml:space="preserve"> 98,94</t>
  </si>
  <si>
    <t xml:space="preserve"> 76,94</t>
  </si>
  <si>
    <t xml:space="preserve"> 73,52</t>
  </si>
  <si>
    <t>5.400,00</t>
  </si>
  <si>
    <t xml:space="preserve"> 97,96</t>
  </si>
  <si>
    <t xml:space="preserve"> 82,53</t>
  </si>
  <si>
    <t>28.534,41</t>
  </si>
  <si>
    <t>14.119,95</t>
  </si>
  <si>
    <t xml:space="preserve"> 73,20</t>
  </si>
  <si>
    <t xml:space="preserve"> 96,17</t>
  </si>
  <si>
    <t xml:space="preserve"> 68,11</t>
  </si>
  <si>
    <t xml:space="preserve"> 99,66</t>
  </si>
  <si>
    <t xml:space="preserve"> 52,95</t>
  </si>
  <si>
    <t>14.414,46</t>
  </si>
  <si>
    <t xml:space="preserve"> 98,21</t>
  </si>
  <si>
    <t xml:space="preserve"> 59,22</t>
  </si>
  <si>
    <t xml:space="preserve"> 96,55</t>
  </si>
  <si>
    <t xml:space="preserve"> 76,67</t>
  </si>
  <si>
    <t xml:space="preserve"> 98,68</t>
  </si>
  <si>
    <t xml:space="preserve"> 94,87</t>
  </si>
  <si>
    <t>71.770,00</t>
  </si>
  <si>
    <t>54.570,00</t>
  </si>
  <si>
    <t xml:space="preserve"> 95,11</t>
  </si>
  <si>
    <t xml:space="preserve"> 98,18</t>
  </si>
  <si>
    <t xml:space="preserve"> 93,73</t>
  </si>
  <si>
    <t xml:space="preserve"> 97,37</t>
  </si>
  <si>
    <t xml:space="preserve"> 93,44</t>
  </si>
  <si>
    <t>13.200,00</t>
  </si>
  <si>
    <t xml:space="preserve"> 98,07</t>
  </si>
  <si>
    <t xml:space="preserve"> 98,39</t>
  </si>
  <si>
    <t xml:space="preserve"> 92,14</t>
  </si>
  <si>
    <t>4.000,00</t>
  </si>
  <si>
    <t xml:space="preserve"> 81,15</t>
  </si>
  <si>
    <t xml:space="preserve"> 75,95</t>
  </si>
  <si>
    <t xml:space="preserve"> 96,74</t>
  </si>
  <si>
    <t xml:space="preserve"> 81,65</t>
  </si>
  <si>
    <t>15.480,00</t>
  </si>
  <si>
    <t>4.480,00</t>
  </si>
  <si>
    <t xml:space="preserve"> 82,51</t>
  </si>
  <si>
    <t xml:space="preserve"> 81,31</t>
  </si>
  <si>
    <t>11, Opći prihodi i primici
31, Vlastiti prihodi
52, Ostale pomoći</t>
  </si>
  <si>
    <t>455.602,93
121.472,71
5.972,00</t>
  </si>
  <si>
    <t>449.520,17
105.503,68
4.037,55</t>
  </si>
  <si>
    <t>98,66
86,85
67,61</t>
  </si>
  <si>
    <t>Korisnik:  5191, DJEČJI VRTIĆ Sv. Križ Začretje</t>
  </si>
  <si>
    <t xml:space="preserve"> 583.047,64</t>
  </si>
  <si>
    <t xml:space="preserve"> 96,67</t>
  </si>
  <si>
    <t>455.602,93</t>
  </si>
  <si>
    <t xml:space="preserve"> 98,65</t>
  </si>
  <si>
    <t>354.786,00</t>
  </si>
  <si>
    <t xml:space="preserve"> 99,35</t>
  </si>
  <si>
    <t>22.510,93</t>
  </si>
  <si>
    <t xml:space="preserve"> 94,92</t>
  </si>
  <si>
    <t>57.867,00</t>
  </si>
  <si>
    <t xml:space="preserve"> 99,24</t>
  </si>
  <si>
    <t>20.439,00</t>
  </si>
  <si>
    <t xml:space="preserve"> 88,88</t>
  </si>
  <si>
    <t>103.514,31</t>
  </si>
  <si>
    <t xml:space="preserve"> 89,63</t>
  </si>
  <si>
    <t>3.716,07</t>
  </si>
  <si>
    <t xml:space="preserve"> 45,01</t>
  </si>
  <si>
    <t xml:space="preserve"> 62,48</t>
  </si>
  <si>
    <t xml:space="preserve"> 34,04</t>
  </si>
  <si>
    <t>398,00</t>
  </si>
  <si>
    <t xml:space="preserve"> 41,65</t>
  </si>
  <si>
    <t>73.432,27</t>
  </si>
  <si>
    <t xml:space="preserve"> 91,54</t>
  </si>
  <si>
    <t xml:space="preserve"> 92,18</t>
  </si>
  <si>
    <t xml:space="preserve"> 96,56</t>
  </si>
  <si>
    <t xml:space="preserve"> 81,20</t>
  </si>
  <si>
    <t xml:space="preserve"> 99,80</t>
  </si>
  <si>
    <t xml:space="preserve"> 90,55</t>
  </si>
  <si>
    <t xml:space="preserve"> 69,15</t>
  </si>
  <si>
    <t>21.188,97</t>
  </si>
  <si>
    <t xml:space="preserve"> 91,75</t>
  </si>
  <si>
    <t xml:space="preserve"> 93,72</t>
  </si>
  <si>
    <t xml:space="preserve"> 75,82</t>
  </si>
  <si>
    <t xml:space="preserve"> 80,13</t>
  </si>
  <si>
    <t xml:space="preserve"> 82,05</t>
  </si>
  <si>
    <t xml:space="preserve"> 116,85</t>
  </si>
  <si>
    <t>4.115,00</t>
  </si>
  <si>
    <t xml:space="preserve"> 89,47</t>
  </si>
  <si>
    <t xml:space="preserve"> 92,74</t>
  </si>
  <si>
    <t>133,00</t>
  </si>
  <si>
    <t xml:space="preserve"> 82,71</t>
  </si>
  <si>
    <t xml:space="preserve"> 53,94</t>
  </si>
  <si>
    <t xml:space="preserve"> 96,80</t>
  </si>
  <si>
    <t>1.062,00</t>
  </si>
  <si>
    <t xml:space="preserve"> 71,78</t>
  </si>
  <si>
    <t>5.972,00</t>
  </si>
  <si>
    <t xml:space="preserve"> 67,61</t>
  </si>
  <si>
    <t>5.839,00</t>
  </si>
  <si>
    <t xml:space="preserve"> 27,55</t>
  </si>
  <si>
    <t xml:space="preserve"> 2,51</t>
  </si>
  <si>
    <t xml:space="preserve"> 71,89</t>
  </si>
  <si>
    <t>17.693,40</t>
  </si>
  <si>
    <t xml:space="preserve"> 94,15</t>
  </si>
  <si>
    <t>15.033,40</t>
  </si>
  <si>
    <t xml:space="preserve"> 67,42</t>
  </si>
  <si>
    <t xml:space="preserve"> 69,11</t>
  </si>
  <si>
    <t xml:space="preserve"> 55,90</t>
  </si>
  <si>
    <t xml:space="preserve"> 96,76</t>
  </si>
  <si>
    <t>1.200,00</t>
  </si>
  <si>
    <t>64.029,19</t>
  </si>
  <si>
    <t>90,59</t>
  </si>
  <si>
    <t xml:space="preserve"> 84,83</t>
  </si>
  <si>
    <t>310,00</t>
  </si>
  <si>
    <t xml:space="preserve"> 99,39</t>
  </si>
  <si>
    <t>26.570,00</t>
  </si>
  <si>
    <t xml:space="preserve"> 99,99</t>
  </si>
  <si>
    <t>11, Opći prihodi primici
51, Pomoći EU
52, Ostale pomoći
95, Pomoći - rezultat</t>
  </si>
  <si>
    <t>182.015,00
325.171,00
29.880,00
242.202,00</t>
  </si>
  <si>
    <t>184.765,00
325.171,00
29.880,00
242.202,00</t>
  </si>
  <si>
    <t>183.633,34
0,00
44.880,00
113.509,12</t>
  </si>
  <si>
    <t>99,39
0,00
150,20
46,87</t>
  </si>
  <si>
    <t>184.765,00</t>
  </si>
  <si>
    <t>8.400,00</t>
  </si>
  <si>
    <t xml:space="preserve"> 87,33</t>
  </si>
  <si>
    <t>14.850,00</t>
  </si>
  <si>
    <t xml:space="preserve"> 99,87</t>
  </si>
  <si>
    <t>161.515,00</t>
  </si>
  <si>
    <t xml:space="preserve"> 99,97</t>
  </si>
  <si>
    <t xml:space="preserve"> 99,82</t>
  </si>
  <si>
    <t xml:space="preserve"> 26,52</t>
  </si>
  <si>
    <t>Izvor financiranja: 51, Pomoći EU</t>
  </si>
  <si>
    <t>325.171,00</t>
  </si>
  <si>
    <t>29.880,00</t>
  </si>
  <si>
    <t xml:space="preserve"> 150,20</t>
  </si>
  <si>
    <t>Izvor financiranja: 95, Pomoći - rezultat</t>
  </si>
  <si>
    <t>242.202,00</t>
  </si>
  <si>
    <t xml:space="preserve"> 46,87</t>
  </si>
  <si>
    <t>48.045,60</t>
  </si>
  <si>
    <t>44.013,68</t>
  </si>
  <si>
    <t>97,17</t>
  </si>
  <si>
    <t xml:space="preserve"> 96,41</t>
  </si>
  <si>
    <t xml:space="preserve"> 99,25</t>
  </si>
  <si>
    <t xml:space="preserve"> 95,31</t>
  </si>
  <si>
    <t xml:space="preserve"> 95,92</t>
  </si>
  <si>
    <t>73.162,07</t>
  </si>
  <si>
    <t>70.177,64</t>
  </si>
  <si>
    <t>95,92</t>
  </si>
  <si>
    <t>29.700,00</t>
  </si>
  <si>
    <t xml:space="preserve"> 97,11</t>
  </si>
  <si>
    <t xml:space="preserve"> 97,69</t>
  </si>
  <si>
    <t>5.000,00</t>
  </si>
  <si>
    <t xml:space="preserve"> 95,21</t>
  </si>
  <si>
    <t>1.450,00</t>
  </si>
  <si>
    <t xml:space="preserve"> 98,45</t>
  </si>
  <si>
    <t xml:space="preserve"> 85,00</t>
  </si>
  <si>
    <t>5.596,33</t>
  </si>
  <si>
    <t xml:space="preserve"> 72,98</t>
  </si>
  <si>
    <t xml:space="preserve"> 89,80</t>
  </si>
  <si>
    <t xml:space="preserve"> 70,12</t>
  </si>
  <si>
    <t xml:space="preserve"> 92,28</t>
  </si>
  <si>
    <t>4.558,12</t>
  </si>
  <si>
    <t xml:space="preserve"> 97,40</t>
  </si>
  <si>
    <t xml:space="preserve"> 93,52</t>
  </si>
  <si>
    <t xml:space="preserve"> 96,90</t>
  </si>
  <si>
    <t xml:space="preserve"> 96,02</t>
  </si>
  <si>
    <t xml:space="preserve"> 93,49</t>
  </si>
  <si>
    <t xml:space="preserve"> 99,51</t>
  </si>
  <si>
    <t>5.193,00</t>
  </si>
  <si>
    <t xml:space="preserve"> 97,99</t>
  </si>
  <si>
    <t xml:space="preserve"> 91,39</t>
  </si>
  <si>
    <t>400,00</t>
  </si>
  <si>
    <t xml:space="preserve"> 95,10</t>
  </si>
  <si>
    <t>6.700,00</t>
  </si>
  <si>
    <t xml:space="preserve"> 99,83</t>
  </si>
  <si>
    <t>10.564,62</t>
  </si>
  <si>
    <t xml:space="preserve"> 99,95</t>
  </si>
  <si>
    <t>17.594,09</t>
  </si>
  <si>
    <t>73,23</t>
  </si>
  <si>
    <t>13.800,00</t>
  </si>
  <si>
    <t xml:space="preserve"> 66,29</t>
  </si>
  <si>
    <t>1.835,00</t>
  </si>
  <si>
    <t xml:space="preserve"> 98,90</t>
  </si>
  <si>
    <t xml:space="preserve"> 72,31</t>
  </si>
  <si>
    <t>3.090,00</t>
  </si>
  <si>
    <t xml:space="preserve"> 80,89</t>
  </si>
  <si>
    <t xml:space="preserve"> 87,92</t>
  </si>
  <si>
    <t>137.829,27</t>
  </si>
  <si>
    <t>98,33</t>
  </si>
  <si>
    <t>63.707,00</t>
  </si>
  <si>
    <t xml:space="preserve"> 93,25</t>
  </si>
  <si>
    <t>25.000,00</t>
  </si>
  <si>
    <t>48.813,00</t>
  </si>
  <si>
    <t>48.313,00</t>
  </si>
  <si>
    <t xml:space="preserve"> 88,00</t>
  </si>
  <si>
    <t xml:space="preserve"> 77,52</t>
  </si>
  <si>
    <t>2.654,45</t>
  </si>
  <si>
    <t>11, Opći prihodi i primici
43, Ostali prihodi za posebne namjene
51, Pomoći EU
52, Ostale pomoći
81, Namjenski prihodi od zaduživanja
97, Prihod od prodaje ili zamjene nefinancijske imovine - rezultat</t>
  </si>
  <si>
    <t>114.344,86
739.576,24
896.904,00
179.136,46
32.405,00
840.095,14</t>
  </si>
  <si>
    <t>114.344,86
741.576,24
896.904,00
177.136,46
32.405,00
840.095,14</t>
  </si>
  <si>
    <t>103.907,47
639.258,20
866.797,59
94.659,64
30.396,36
647.923,87</t>
  </si>
  <si>
    <t>90,87
86,20
96,64
53,44
93,80
77,13</t>
  </si>
  <si>
    <t>948.789,42</t>
  </si>
  <si>
    <t xml:space="preserve"> 92,35</t>
  </si>
  <si>
    <t xml:space="preserve"> 82,46</t>
  </si>
  <si>
    <t>90.000,00</t>
  </si>
  <si>
    <t xml:space="preserve"> 77,63</t>
  </si>
  <si>
    <t xml:space="preserve"> 84,57</t>
  </si>
  <si>
    <t>115.936,68</t>
  </si>
  <si>
    <t xml:space="preserve"> 86,50</t>
  </si>
  <si>
    <t>14.595,00</t>
  </si>
  <si>
    <t xml:space="preserve"> 66,73</t>
  </si>
  <si>
    <t>81.433,68</t>
  </si>
  <si>
    <t xml:space="preserve"> 101,44</t>
  </si>
  <si>
    <t xml:space="preserve"> 39,90</t>
  </si>
  <si>
    <t>2.654,46</t>
  </si>
  <si>
    <t xml:space="preserve"> 98,04</t>
  </si>
  <si>
    <t>42.000,00</t>
  </si>
  <si>
    <t xml:space="preserve"> 54,15</t>
  </si>
  <si>
    <t>443.000,00</t>
  </si>
  <si>
    <t xml:space="preserve"> 99,78</t>
  </si>
  <si>
    <t xml:space="preserve"> 169,58</t>
  </si>
  <si>
    <t xml:space="preserve"> 92,84</t>
  </si>
  <si>
    <t>550,00</t>
  </si>
  <si>
    <t xml:space="preserve"> 89,88</t>
  </si>
  <si>
    <t>122.341,28</t>
  </si>
  <si>
    <t>13.272,28</t>
  </si>
  <si>
    <t xml:space="preserve"> 39,61</t>
  </si>
  <si>
    <t xml:space="preserve"> 96,00</t>
  </si>
  <si>
    <t xml:space="preserve"> 98,93</t>
  </si>
  <si>
    <t>52.492,00</t>
  </si>
  <si>
    <t>330,00</t>
  </si>
  <si>
    <t xml:space="preserve"> 32,39</t>
  </si>
  <si>
    <t>52.162,00</t>
  </si>
  <si>
    <t xml:space="preserve"> 71,39</t>
  </si>
  <si>
    <t>39.815,00</t>
  </si>
  <si>
    <t xml:space="preserve"> 21,19</t>
  </si>
  <si>
    <t>14.330,00</t>
  </si>
  <si>
    <t xml:space="preserve"> 90,46</t>
  </si>
  <si>
    <t xml:space="preserve"> 99,89</t>
  </si>
  <si>
    <t xml:space="preserve"> 81,87</t>
  </si>
  <si>
    <t>1.083.531,28</t>
  </si>
  <si>
    <t xml:space="preserve"> 72,11</t>
  </si>
  <si>
    <t xml:space="preserve"> 97,75</t>
  </si>
  <si>
    <t>65.395,00</t>
  </si>
  <si>
    <t xml:space="preserve"> 99,71</t>
  </si>
  <si>
    <t xml:space="preserve"> 98,11</t>
  </si>
  <si>
    <t xml:space="preserve"> 93,80</t>
  </si>
  <si>
    <t xml:space="preserve"> 91,18</t>
  </si>
  <si>
    <t>64.000,00</t>
  </si>
  <si>
    <t xml:space="preserve"> 86,21</t>
  </si>
  <si>
    <t>36.000,00</t>
  </si>
  <si>
    <t xml:space="preserve"> 59,47</t>
  </si>
  <si>
    <t>60.000,00</t>
  </si>
  <si>
    <t xml:space="preserve"> 16,27</t>
  </si>
  <si>
    <t>Izvor financiranja: 97, Prihod od prodaje ili zamjene nefinancijske imovine - rezultat</t>
  </si>
  <si>
    <t>290.000,00</t>
  </si>
  <si>
    <t xml:space="preserve"> 68,40</t>
  </si>
  <si>
    <t xml:space="preserve"> 74,28</t>
  </si>
  <si>
    <t xml:space="preserve"> 80,97</t>
  </si>
  <si>
    <t>40.000,00</t>
  </si>
  <si>
    <t>291.807,00</t>
  </si>
  <si>
    <t xml:space="preserve"> 92,07</t>
  </si>
  <si>
    <t>52.288,14</t>
  </si>
  <si>
    <t>6.636,14</t>
  </si>
  <si>
    <t xml:space="preserve"> 81,98</t>
  </si>
  <si>
    <t>80.096,00</t>
  </si>
  <si>
    <t xml:space="preserve"> 106,97</t>
  </si>
  <si>
    <t>49.904,00</t>
  </si>
  <si>
    <t xml:space="preserve"> 41,88</t>
  </si>
  <si>
    <t>90.225,28</t>
  </si>
  <si>
    <t xml:space="preserve"> 95,60</t>
  </si>
  <si>
    <t xml:space="preserve"> 93,38</t>
  </si>
  <si>
    <t>48.453,28</t>
  </si>
  <si>
    <t xml:space="preserve"> 91,85</t>
  </si>
  <si>
    <t>35.181,00</t>
  </si>
  <si>
    <t xml:space="preserve"> 70,32</t>
  </si>
  <si>
    <t>11.272,00</t>
  </si>
  <si>
    <t xml:space="preserve"> 99,94</t>
  </si>
  <si>
    <t>Kapitalni projekt: K100009, RECIKLAŽNA DVORIŠTA I ZELENI OTOCI</t>
  </si>
  <si>
    <t>18.290,00</t>
  </si>
  <si>
    <t>12.210,00</t>
  </si>
  <si>
    <t xml:space="preserve"> 99,86</t>
  </si>
  <si>
    <t>652.313,72</t>
  </si>
  <si>
    <t xml:space="preserve"> 95,57</t>
  </si>
  <si>
    <t xml:space="preserve"> 91,47</t>
  </si>
  <si>
    <t>42.313,72</t>
  </si>
  <si>
    <t>33.313,72</t>
  </si>
  <si>
    <t xml:space="preserve"> 90,02</t>
  </si>
  <si>
    <t xml:space="preserve"> 96,83</t>
  </si>
  <si>
    <t xml:space="preserve"> 95,86</t>
  </si>
  <si>
    <t>404.000,00</t>
  </si>
  <si>
    <t>206.000,00</t>
  </si>
  <si>
    <t xml:space="preserve"> 87,81</t>
  </si>
  <si>
    <t>42.056,32</t>
  </si>
  <si>
    <t>99,98</t>
  </si>
  <si>
    <t>77.572,34</t>
  </si>
  <si>
    <t>91,67</t>
  </si>
  <si>
    <t>1.593,00</t>
  </si>
  <si>
    <t xml:space="preserve"> 91,98</t>
  </si>
  <si>
    <t>73.740,00</t>
  </si>
  <si>
    <t xml:space="preserve"> 98,95</t>
  </si>
  <si>
    <t>9.291,00</t>
  </si>
  <si>
    <t xml:space="preserve"> 33,80</t>
  </si>
  <si>
    <t>11, Opći prihodi i primici
43, Ostali prihodi za posebne namjene</t>
  </si>
  <si>
    <t>6.000,00
19.908,00</t>
  </si>
  <si>
    <t>4.567,24
6.408,75</t>
  </si>
  <si>
    <t>76,12
32,19</t>
  </si>
  <si>
    <t xml:space="preserve"> 76,12</t>
  </si>
  <si>
    <t>6.000,00</t>
  </si>
  <si>
    <t>Kapitalni projekt: K100010, RAZVOJ ZONE MALOG GOSPODARSTVA</t>
  </si>
  <si>
    <t xml:space="preserve"> 32,19</t>
  </si>
  <si>
    <t>50.199,13</t>
  </si>
  <si>
    <t>91,61</t>
  </si>
  <si>
    <t xml:space="preserve"> 90,01</t>
  </si>
  <si>
    <t>40.690,00</t>
  </si>
  <si>
    <t>2.100,00</t>
  </si>
  <si>
    <t xml:space="preserve"> 82,16</t>
  </si>
  <si>
    <t>37.000,00</t>
  </si>
  <si>
    <t xml:space="preserve"> 92,30</t>
  </si>
  <si>
    <t xml:space="preserve"> 99,59</t>
  </si>
  <si>
    <t xml:space="preserve"> 85,40</t>
  </si>
  <si>
    <t>1.590,00</t>
  </si>
  <si>
    <t xml:space="preserve"> 46,93</t>
  </si>
  <si>
    <t xml:space="preserve"> 96,24</t>
  </si>
  <si>
    <t>14.106,00</t>
  </si>
  <si>
    <t>95.358,16</t>
  </si>
  <si>
    <t>97,44</t>
  </si>
  <si>
    <t xml:space="preserve"> 96,86</t>
  </si>
  <si>
    <t>39.400,00</t>
  </si>
  <si>
    <t xml:space="preserve"> 99,34</t>
  </si>
  <si>
    <t>3.195,00</t>
  </si>
  <si>
    <t xml:space="preserve"> 70,81</t>
  </si>
  <si>
    <t>1.865,00</t>
  </si>
  <si>
    <t>1.330,00</t>
  </si>
  <si>
    <t xml:space="preserve"> 49,87</t>
  </si>
  <si>
    <t>15, Proračunska zaliha</t>
  </si>
  <si>
    <t>II. GODIŠNJI IZVJEŠTAJ O IZVRŠENJU POSEBNOG DIJELA PRORAČUNA ZA RAZDOBLJE 1.1. - 31.12.2023.</t>
  </si>
  <si>
    <t>Posebni dio rashodi/izdaci po proračunskim klasifikacijama za 2023. godinu raspoređuju se:</t>
  </si>
  <si>
    <t>Izvorni plan</t>
  </si>
  <si>
    <t xml:space="preserve">        GODIŠNJI IZVJEŠTAJA O IZVRŠENJU PRORAČUNA</t>
  </si>
  <si>
    <t>Temeljem članka 89. i 168. Zakona o proračunu (Narodne novine, broj 144/21) i članka 32. Statuta Općine Sveti Križ Začretje (Službeni glasnik Krapinsko-zagorske županije, broj 21/2021) Općinsko vijeće Općine Sveti Križ Začretje</t>
  </si>
  <si>
    <t>na 19. sjednici održanoj dana 28.05.2024. godine donijelo je</t>
  </si>
  <si>
    <t>Sveti Križ Začretje, 28.05.2024.</t>
  </si>
  <si>
    <t>URBROJ: 2140-28-01-24-14</t>
  </si>
  <si>
    <t>ZAVRŠNE ODREDBE</t>
  </si>
  <si>
    <t>OPĆINSKOG VIJEĆA</t>
  </si>
  <si>
    <t>Godišnji Izvještaj o izvršenju Proračuna Općine Sveti Križ Začretje za 2023. godinu objavit će se u ''Službenom glasniku Krapinsko-zagorske županije'' i na mrežnim stranicama Općine, te stupa na snagu prvog dana od dana objave.</t>
  </si>
  <si>
    <t xml:space="preserve">           PREDSJEDNIK</t>
  </si>
  <si>
    <t xml:space="preserve">           Ivica Roginić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</si>
</sst>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00"/>
    <numFmt numFmtId="167" formatCode="#,##0.00\ _k_n"/>
    <numFmt numFmtId="168" formatCode="[$-41A]d\.\ mmmm\ yyyy\."/>
    <numFmt numFmtId="169" formatCode="#,##0.00[$%-41A]* 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0.0000"/>
    <numFmt numFmtId="176" formatCode="0.00000"/>
    <numFmt numFmtId="177" formatCode="0.000000"/>
    <numFmt numFmtId="178" formatCode="0.000"/>
    <numFmt numFmtId="179" formatCode="0.00000000"/>
    <numFmt numFmtId="180" formatCode="0.000000000"/>
    <numFmt numFmtId="181" formatCode="0.0000000"/>
    <numFmt numFmtId="182" formatCode="0.0%"/>
  </numFmts>
  <fonts count="6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1" applyNumberFormat="0" applyFon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9">
    <xf numFmtId="0" fontId="0" fillId="0" borderId="0" xfId="0" applyAlignment="1">
      <alignment vertical="top"/>
    </xf>
    <xf numFmtId="4" fontId="2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167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4" fontId="0" fillId="0" borderId="0" xfId="0" applyNumberFormat="1" applyAlignment="1">
      <alignment vertical="top"/>
    </xf>
    <xf numFmtId="0" fontId="2" fillId="0" borderId="10" xfId="0" applyFont="1" applyBorder="1" applyAlignment="1">
      <alignment vertical="top" wrapText="1" readingOrder="1"/>
    </xf>
    <xf numFmtId="0" fontId="2" fillId="0" borderId="11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vertical="top" wrapText="1" readingOrder="1"/>
    </xf>
    <xf numFmtId="4" fontId="1" fillId="0" borderId="10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8" fillId="4" borderId="13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4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" fontId="1" fillId="0" borderId="12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4" fontId="1" fillId="0" borderId="16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vertical="top" wrapText="1" readingOrder="1"/>
    </xf>
    <xf numFmtId="4" fontId="1" fillId="0" borderId="11" xfId="0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1"/>
    </xf>
    <xf numFmtId="49" fontId="1" fillId="0" borderId="0" xfId="0" applyNumberFormat="1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0" fillId="13" borderId="0" xfId="0" applyFont="1" applyFill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 readingOrder="1"/>
    </xf>
    <xf numFmtId="49" fontId="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/>
    </xf>
    <xf numFmtId="0" fontId="1" fillId="0" borderId="0" xfId="51" applyFill="1">
      <alignment vertical="top"/>
      <protection/>
    </xf>
    <xf numFmtId="0" fontId="1" fillId="0" borderId="0" xfId="51">
      <alignment vertical="top"/>
      <protection/>
    </xf>
    <xf numFmtId="0" fontId="1" fillId="0" borderId="0" xfId="51" applyFont="1" applyAlignment="1">
      <alignment horizontal="center" vertical="top" wrapText="1" readingOrder="1"/>
      <protection/>
    </xf>
    <xf numFmtId="0" fontId="1" fillId="0" borderId="0" xfId="51" applyFont="1" applyAlignment="1">
      <alignment horizontal="left" vertical="top" wrapText="1" readingOrder="1"/>
      <protection/>
    </xf>
    <xf numFmtId="49" fontId="1" fillId="0" borderId="0" xfId="51" applyNumberFormat="1" applyFont="1" applyAlignment="1">
      <alignment horizontal="center" vertical="top" wrapText="1" readingOrder="1"/>
      <protection/>
    </xf>
    <xf numFmtId="0" fontId="2" fillId="0" borderId="0" xfId="51" applyFont="1" applyAlignment="1">
      <alignment horizontal="center" vertical="top" readingOrder="1"/>
      <protection/>
    </xf>
    <xf numFmtId="0" fontId="1" fillId="0" borderId="0" xfId="51" applyFont="1" applyAlignment="1">
      <alignment vertical="top" readingOrder="1"/>
      <protection/>
    </xf>
    <xf numFmtId="0" fontId="2" fillId="0" borderId="0" xfId="51" applyFont="1" applyAlignment="1">
      <alignment horizontal="left" vertical="top" wrapText="1" readingOrder="1"/>
      <protection/>
    </xf>
    <xf numFmtId="0" fontId="2" fillId="0" borderId="0" xfId="51" applyFont="1" applyAlignment="1">
      <alignment horizontal="left" vertical="top" readingOrder="1"/>
      <protection/>
    </xf>
    <xf numFmtId="0" fontId="1" fillId="0" borderId="0" xfId="51" applyFill="1" applyAlignment="1">
      <alignment horizontal="center" vertical="top"/>
      <protection/>
    </xf>
    <xf numFmtId="0" fontId="2" fillId="0" borderId="0" xfId="51" applyFont="1" applyAlignment="1">
      <alignment horizontal="center" vertical="top" wrapText="1" readingOrder="1"/>
      <protection/>
    </xf>
    <xf numFmtId="0" fontId="62" fillId="33" borderId="16" xfId="0" applyFont="1" applyFill="1" applyBorder="1" applyAlignment="1">
      <alignment horizontal="center" vertical="top"/>
    </xf>
    <xf numFmtId="0" fontId="62" fillId="33" borderId="17" xfId="0" applyFont="1" applyFill="1" applyBorder="1" applyAlignment="1">
      <alignment horizontal="center" vertical="top"/>
    </xf>
    <xf numFmtId="0" fontId="62" fillId="33" borderId="11" xfId="0" applyFont="1" applyFill="1" applyBorder="1" applyAlignment="1">
      <alignment horizontal="center" vertical="top"/>
    </xf>
    <xf numFmtId="49" fontId="62" fillId="33" borderId="11" xfId="0" applyNumberFormat="1" applyFont="1" applyFill="1" applyBorder="1" applyAlignment="1">
      <alignment horizontal="center" vertical="top"/>
    </xf>
    <xf numFmtId="49" fontId="62" fillId="33" borderId="18" xfId="0" applyNumberFormat="1" applyFont="1" applyFill="1" applyBorder="1" applyAlignment="1">
      <alignment horizontal="center" vertical="top"/>
    </xf>
    <xf numFmtId="0" fontId="63" fillId="33" borderId="11" xfId="0" applyFont="1" applyFill="1" applyBorder="1" applyAlignment="1">
      <alignment horizontal="center" vertical="center"/>
    </xf>
    <xf numFmtId="0" fontId="63" fillId="33" borderId="11" xfId="0" applyNumberFormat="1" applyFont="1" applyFill="1" applyBorder="1" applyAlignment="1">
      <alignment horizontal="center" vertical="center"/>
    </xf>
    <xf numFmtId="0" fontId="63" fillId="33" borderId="1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34" borderId="19" xfId="0" applyFont="1" applyFill="1" applyBorder="1" applyAlignment="1">
      <alignment vertical="top"/>
    </xf>
    <xf numFmtId="0" fontId="8" fillId="4" borderId="19" xfId="0" applyFont="1" applyFill="1" applyBorder="1" applyAlignment="1">
      <alignment horizontal="center" vertical="top"/>
    </xf>
    <xf numFmtId="0" fontId="7" fillId="4" borderId="19" xfId="0" applyFont="1" applyFill="1" applyBorder="1" applyAlignment="1">
      <alignment vertical="top"/>
    </xf>
    <xf numFmtId="0" fontId="7" fillId="0" borderId="13" xfId="0" applyFont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vertical="top"/>
    </xf>
    <xf numFmtId="0" fontId="19" fillId="0" borderId="0" xfId="0" applyFont="1" applyAlignment="1">
      <alignment/>
    </xf>
    <xf numFmtId="0" fontId="12" fillId="13" borderId="16" xfId="0" applyFont="1" applyFill="1" applyBorder="1" applyAlignment="1">
      <alignment horizontal="center" vertical="center"/>
    </xf>
    <xf numFmtId="0" fontId="12" fillId="13" borderId="16" xfId="0" applyFont="1" applyFill="1" applyBorder="1" applyAlignment="1">
      <alignment horizontal="center" vertical="center" wrapText="1" readingOrder="1"/>
    </xf>
    <xf numFmtId="0" fontId="12" fillId="13" borderId="10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 wrapText="1" readingOrder="1"/>
    </xf>
    <xf numFmtId="49" fontId="12" fillId="13" borderId="10" xfId="0" applyNumberFormat="1" applyFont="1" applyFill="1" applyBorder="1" applyAlignment="1">
      <alignment horizontal="center" vertical="center" wrapText="1" readingOrder="1"/>
    </xf>
    <xf numFmtId="49" fontId="12" fillId="13" borderId="10" xfId="0" applyNumberFormat="1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 wrapText="1" readingOrder="1"/>
    </xf>
    <xf numFmtId="0" fontId="4" fillId="13" borderId="16" xfId="0" applyFont="1" applyFill="1" applyBorder="1" applyAlignment="1">
      <alignment horizontal="center" vertical="center" wrapText="1" readingOrder="1"/>
    </xf>
    <xf numFmtId="0" fontId="2" fillId="13" borderId="0" xfId="0" applyFont="1" applyFill="1" applyAlignment="1">
      <alignment horizontal="left" vertical="top"/>
    </xf>
    <xf numFmtId="0" fontId="12" fillId="13" borderId="16" xfId="0" applyFont="1" applyFill="1" applyBorder="1" applyAlignment="1">
      <alignment horizontal="center" vertical="center" wrapText="1" readingOrder="1"/>
    </xf>
    <xf numFmtId="0" fontId="12" fillId="13" borderId="10" xfId="0" applyFont="1" applyFill="1" applyBorder="1" applyAlignment="1">
      <alignment horizontal="center" vertical="center" wrapText="1" readingOrder="1"/>
    </xf>
    <xf numFmtId="0" fontId="1" fillId="35" borderId="0" xfId="51" applyFill="1">
      <alignment vertical="top"/>
      <protection/>
    </xf>
    <xf numFmtId="4" fontId="2" fillId="35" borderId="0" xfId="51" applyNumberFormat="1" applyFont="1" applyFill="1" applyAlignment="1">
      <alignment horizontal="right" vertical="top"/>
      <protection/>
    </xf>
    <xf numFmtId="0" fontId="1" fillId="35" borderId="0" xfId="51" applyFill="1" applyAlignment="1">
      <alignment horizontal="left" vertical="top"/>
      <protection/>
    </xf>
    <xf numFmtId="0" fontId="1" fillId="35" borderId="0" xfId="51" applyFill="1" applyAlignment="1">
      <alignment horizontal="left" vertical="top" wrapText="1"/>
      <protection/>
    </xf>
    <xf numFmtId="4" fontId="1" fillId="35" borderId="0" xfId="51" applyNumberFormat="1" applyFill="1" applyAlignment="1">
      <alignment horizontal="right" vertical="top"/>
      <protection/>
    </xf>
    <xf numFmtId="0" fontId="1" fillId="35" borderId="0" xfId="51" applyFill="1" applyAlignment="1">
      <alignment horizontal="right" vertical="top"/>
      <protection/>
    </xf>
    <xf numFmtId="0" fontId="1" fillId="35" borderId="0" xfId="51" applyFill="1" applyAlignment="1">
      <alignment horizontal="left" vertical="top" wrapText="1" readingOrder="1"/>
      <protection/>
    </xf>
    <xf numFmtId="0" fontId="1" fillId="35" borderId="0" xfId="51" applyFill="1" applyAlignment="1">
      <alignment horizontal="center" vertical="top"/>
      <protection/>
    </xf>
    <xf numFmtId="0" fontId="2" fillId="36" borderId="0" xfId="51" applyFont="1" applyFill="1" applyAlignment="1">
      <alignment horizontal="left" vertical="top"/>
      <protection/>
    </xf>
    <xf numFmtId="0" fontId="2" fillId="36" borderId="0" xfId="51" applyFont="1" applyFill="1" applyAlignment="1">
      <alignment horizontal="left" vertical="top" wrapText="1"/>
      <protection/>
    </xf>
    <xf numFmtId="4" fontId="2" fillId="36" borderId="0" xfId="51" applyNumberFormat="1" applyFont="1" applyFill="1" applyAlignment="1">
      <alignment horizontal="right" vertical="top"/>
      <protection/>
    </xf>
    <xf numFmtId="0" fontId="2" fillId="36" borderId="0" xfId="51" applyFont="1" applyFill="1" applyAlignment="1">
      <alignment horizontal="right" vertical="top"/>
      <protection/>
    </xf>
    <xf numFmtId="0" fontId="2" fillId="37" borderId="0" xfId="51" applyFont="1" applyFill="1" applyAlignment="1">
      <alignment horizontal="left" vertical="top"/>
      <protection/>
    </xf>
    <xf numFmtId="0" fontId="2" fillId="37" borderId="0" xfId="51" applyFont="1" applyFill="1" applyAlignment="1">
      <alignment horizontal="left" vertical="top" wrapText="1"/>
      <protection/>
    </xf>
    <xf numFmtId="4" fontId="2" fillId="37" borderId="0" xfId="51" applyNumberFormat="1" applyFont="1" applyFill="1" applyAlignment="1">
      <alignment horizontal="right" vertical="top"/>
      <protection/>
    </xf>
    <xf numFmtId="0" fontId="2" fillId="37" borderId="0" xfId="51" applyFont="1" applyFill="1" applyAlignment="1">
      <alignment horizontal="right" vertical="top"/>
      <protection/>
    </xf>
    <xf numFmtId="0" fontId="1" fillId="38" borderId="0" xfId="51" applyFill="1">
      <alignment vertical="top"/>
      <protection/>
    </xf>
    <xf numFmtId="0" fontId="20" fillId="38" borderId="0" xfId="51" applyFont="1" applyFill="1" applyAlignment="1">
      <alignment horizontal="left" vertical="top" wrapText="1"/>
      <protection/>
    </xf>
    <xf numFmtId="0" fontId="20" fillId="38" borderId="0" xfId="51" applyFont="1" applyFill="1" applyAlignment="1">
      <alignment horizontal="right" vertical="top" wrapText="1"/>
      <protection/>
    </xf>
    <xf numFmtId="0" fontId="2" fillId="36" borderId="0" xfId="51" applyFont="1" applyFill="1" applyAlignment="1">
      <alignment horizontal="left" vertical="top" wrapText="1" readingOrder="1"/>
      <protection/>
    </xf>
    <xf numFmtId="0" fontId="2" fillId="37" borderId="0" xfId="51" applyFont="1" applyFill="1" applyAlignment="1">
      <alignment horizontal="left" vertical="top" wrapText="1" readingOrder="1"/>
      <protection/>
    </xf>
    <xf numFmtId="4" fontId="20" fillId="38" borderId="0" xfId="51" applyNumberFormat="1" applyFont="1" applyFill="1" applyAlignment="1">
      <alignment horizontal="right" vertical="top" wrapText="1"/>
      <protection/>
    </xf>
    <xf numFmtId="0" fontId="2" fillId="36" borderId="0" xfId="0" applyFont="1" applyFill="1" applyAlignment="1">
      <alignment horizontal="left" vertical="top" wrapText="1" readingOrder="1"/>
    </xf>
    <xf numFmtId="0" fontId="2" fillId="36" borderId="0" xfId="0" applyFont="1" applyFill="1" applyAlignment="1">
      <alignment horizontal="right" vertical="top"/>
    </xf>
    <xf numFmtId="0" fontId="0" fillId="38" borderId="0" xfId="0" applyFill="1" applyAlignment="1">
      <alignment vertical="top"/>
    </xf>
    <xf numFmtId="0" fontId="2" fillId="35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36" borderId="0" xfId="0" applyFont="1" applyFill="1" applyAlignment="1">
      <alignment horizontal="left" vertical="top"/>
    </xf>
    <xf numFmtId="0" fontId="2" fillId="36" borderId="0" xfId="0" applyFont="1" applyFill="1" applyAlignment="1">
      <alignment horizontal="left" vertical="top" wrapText="1"/>
    </xf>
    <xf numFmtId="4" fontId="2" fillId="36" borderId="0" xfId="0" applyNumberFormat="1" applyFont="1" applyFill="1" applyAlignment="1">
      <alignment horizontal="right" vertical="top"/>
    </xf>
    <xf numFmtId="0" fontId="20" fillId="38" borderId="0" xfId="0" applyFont="1" applyFill="1" applyAlignment="1">
      <alignment horizontal="left" vertical="top" wrapText="1"/>
    </xf>
    <xf numFmtId="0" fontId="20" fillId="38" borderId="0" xfId="0" applyFont="1" applyFill="1" applyAlignment="1">
      <alignment horizontal="right" vertical="top" wrapText="1"/>
    </xf>
    <xf numFmtId="0" fontId="2" fillId="37" borderId="0" xfId="0" applyFont="1" applyFill="1" applyAlignment="1">
      <alignment horizontal="left" vertical="top"/>
    </xf>
    <xf numFmtId="0" fontId="2" fillId="37" borderId="0" xfId="0" applyFont="1" applyFill="1" applyAlignment="1">
      <alignment horizontal="left" vertical="top" wrapText="1"/>
    </xf>
    <xf numFmtId="4" fontId="2" fillId="37" borderId="0" xfId="0" applyNumberFormat="1" applyFont="1" applyFill="1" applyAlignment="1">
      <alignment horizontal="right" vertical="top"/>
    </xf>
    <xf numFmtId="0" fontId="2" fillId="37" borderId="0" xfId="0" applyFont="1" applyFill="1" applyAlignment="1">
      <alignment horizontal="right" vertical="top"/>
    </xf>
    <xf numFmtId="0" fontId="2" fillId="37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 wrapText="1" readingOrder="1"/>
    </xf>
    <xf numFmtId="4" fontId="0" fillId="35" borderId="0" xfId="0" applyNumberFormat="1" applyFont="1" applyFill="1" applyAlignment="1">
      <alignment horizontal="right" vertical="top"/>
    </xf>
    <xf numFmtId="0" fontId="0" fillId="35" borderId="0" xfId="0" applyFont="1" applyFill="1" applyAlignment="1">
      <alignment horizontal="right" vertical="top"/>
    </xf>
    <xf numFmtId="0" fontId="22" fillId="36" borderId="0" xfId="0" applyFont="1" applyFill="1" applyAlignment="1">
      <alignment horizontal="left" vertical="top"/>
    </xf>
    <xf numFmtId="0" fontId="22" fillId="36" borderId="0" xfId="0" applyFont="1" applyFill="1" applyAlignment="1">
      <alignment horizontal="left" vertical="top" wrapText="1" readingOrder="1"/>
    </xf>
    <xf numFmtId="4" fontId="22" fillId="36" borderId="0" xfId="0" applyNumberFormat="1" applyFont="1" applyFill="1" applyAlignment="1">
      <alignment horizontal="right" vertical="top"/>
    </xf>
    <xf numFmtId="0" fontId="22" fillId="36" borderId="0" xfId="0" applyFont="1" applyFill="1" applyAlignment="1">
      <alignment horizontal="right" vertical="top"/>
    </xf>
    <xf numFmtId="0" fontId="22" fillId="37" borderId="0" xfId="0" applyFont="1" applyFill="1" applyAlignment="1">
      <alignment horizontal="left" vertical="top"/>
    </xf>
    <xf numFmtId="0" fontId="22" fillId="37" borderId="0" xfId="0" applyFont="1" applyFill="1" applyAlignment="1">
      <alignment horizontal="left" vertical="top" wrapText="1" readingOrder="1"/>
    </xf>
    <xf numFmtId="4" fontId="22" fillId="37" borderId="0" xfId="0" applyNumberFormat="1" applyFont="1" applyFill="1" applyAlignment="1">
      <alignment horizontal="right" vertical="top"/>
    </xf>
    <xf numFmtId="0" fontId="22" fillId="37" borderId="0" xfId="0" applyFont="1" applyFill="1" applyAlignment="1">
      <alignment horizontal="right" vertical="top"/>
    </xf>
    <xf numFmtId="0" fontId="22" fillId="37" borderId="0" xfId="0" applyFont="1" applyFill="1" applyAlignment="1">
      <alignment horizontal="left" vertical="top" wrapText="1"/>
    </xf>
    <xf numFmtId="0" fontId="20" fillId="38" borderId="0" xfId="0" applyFont="1" applyFill="1" applyAlignment="1">
      <alignment horizontal="left" vertical="top" wrapText="1"/>
    </xf>
    <xf numFmtId="0" fontId="20" fillId="38" borderId="0" xfId="0" applyFont="1" applyFill="1" applyAlignment="1">
      <alignment horizontal="right" vertical="top" wrapText="1"/>
    </xf>
    <xf numFmtId="0" fontId="20" fillId="0" borderId="0" xfId="0" applyFont="1" applyAlignment="1">
      <alignment vertical="top"/>
    </xf>
    <xf numFmtId="0" fontId="2" fillId="36" borderId="0" xfId="0" applyFont="1" applyFill="1" applyBorder="1" applyAlignment="1">
      <alignment horizontal="left" vertical="top" wrapText="1"/>
    </xf>
    <xf numFmtId="4" fontId="2" fillId="36" borderId="0" xfId="0" applyNumberFormat="1" applyFont="1" applyFill="1" applyBorder="1" applyAlignment="1">
      <alignment horizontal="right" vertical="top"/>
    </xf>
    <xf numFmtId="0" fontId="2" fillId="36" borderId="0" xfId="0" applyFont="1" applyFill="1" applyBorder="1" applyAlignment="1">
      <alignment horizontal="right" vertical="top"/>
    </xf>
    <xf numFmtId="10" fontId="2" fillId="36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top" wrapText="1" readingOrder="1"/>
    </xf>
    <xf numFmtId="4" fontId="1" fillId="35" borderId="0" xfId="0" applyNumberFormat="1" applyFont="1" applyFill="1" applyBorder="1" applyAlignment="1">
      <alignment horizontal="right" vertical="top"/>
    </xf>
    <xf numFmtId="0" fontId="1" fillId="35" borderId="0" xfId="0" applyFont="1" applyFill="1" applyBorder="1" applyAlignment="1">
      <alignment horizontal="right" vertical="top"/>
    </xf>
    <xf numFmtId="10" fontId="1" fillId="35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/>
    </xf>
    <xf numFmtId="2" fontId="1" fillId="35" borderId="0" xfId="0" applyNumberFormat="1" applyFont="1" applyFill="1" applyBorder="1" applyAlignment="1">
      <alignment horizontal="right" vertical="top"/>
    </xf>
    <xf numFmtId="10" fontId="1" fillId="35" borderId="0" xfId="52" applyNumberFormat="1" applyFont="1" applyFill="1" applyBorder="1" applyAlignment="1">
      <alignment horizontal="right" vertical="top"/>
    </xf>
    <xf numFmtId="4" fontId="2" fillId="35" borderId="0" xfId="0" applyNumberFormat="1" applyFont="1" applyFill="1" applyBorder="1" applyAlignment="1">
      <alignment horizontal="right" vertical="top"/>
    </xf>
    <xf numFmtId="0" fontId="2" fillId="35" borderId="0" xfId="0" applyFont="1" applyFill="1" applyBorder="1" applyAlignment="1">
      <alignment horizontal="right" vertical="top"/>
    </xf>
    <xf numFmtId="10" fontId="2" fillId="35" borderId="0" xfId="0" applyNumberFormat="1" applyFont="1" applyFill="1" applyBorder="1" applyAlignment="1">
      <alignment horizontal="right" vertical="top"/>
    </xf>
    <xf numFmtId="49" fontId="2" fillId="36" borderId="0" xfId="0" applyNumberFormat="1" applyFont="1" applyFill="1" applyAlignment="1">
      <alignment horizontal="right" vertical="top"/>
    </xf>
    <xf numFmtId="4" fontId="11" fillId="35" borderId="0" xfId="0" applyNumberFormat="1" applyFont="1" applyFill="1" applyAlignment="1">
      <alignment horizontal="right" vertical="top"/>
    </xf>
    <xf numFmtId="0" fontId="11" fillId="35" borderId="0" xfId="0" applyFont="1" applyFill="1" applyAlignment="1">
      <alignment horizontal="right" vertical="top"/>
    </xf>
    <xf numFmtId="4" fontId="12" fillId="35" borderId="0" xfId="0" applyNumberFormat="1" applyFont="1" applyFill="1" applyAlignment="1">
      <alignment horizontal="right" vertical="top"/>
    </xf>
    <xf numFmtId="0" fontId="12" fillId="35" borderId="0" xfId="0" applyFont="1" applyFill="1" applyAlignment="1">
      <alignment horizontal="right" vertical="top"/>
    </xf>
    <xf numFmtId="0" fontId="10" fillId="35" borderId="0" xfId="0" applyFont="1" applyFill="1" applyAlignment="1">
      <alignment horizontal="left" vertical="top" wrapText="1"/>
    </xf>
    <xf numFmtId="0" fontId="10" fillId="35" borderId="0" xfId="0" applyFont="1" applyFill="1" applyAlignment="1">
      <alignment horizontal="left" vertical="top" wrapText="1" readingOrder="1"/>
    </xf>
    <xf numFmtId="0" fontId="9" fillId="36" borderId="0" xfId="0" applyFont="1" applyFill="1" applyAlignment="1">
      <alignment horizontal="left" vertical="top" wrapText="1"/>
    </xf>
    <xf numFmtId="4" fontId="12" fillId="36" borderId="0" xfId="0" applyNumberFormat="1" applyFont="1" applyFill="1" applyAlignment="1">
      <alignment horizontal="right" vertical="top"/>
    </xf>
    <xf numFmtId="0" fontId="12" fillId="36" borderId="0" xfId="0" applyFont="1" applyFill="1" applyAlignment="1">
      <alignment horizontal="right" vertical="top"/>
    </xf>
    <xf numFmtId="0" fontId="10" fillId="12" borderId="0" xfId="0" applyFont="1" applyFill="1" applyAlignment="1">
      <alignment horizontal="left" vertical="top"/>
    </xf>
    <xf numFmtId="4" fontId="11" fillId="12" borderId="0" xfId="0" applyNumberFormat="1" applyFont="1" applyFill="1" applyAlignment="1">
      <alignment horizontal="right" vertical="top"/>
    </xf>
    <xf numFmtId="0" fontId="11" fillId="12" borderId="0" xfId="0" applyFont="1" applyFill="1" applyAlignment="1">
      <alignment horizontal="right" vertical="top"/>
    </xf>
    <xf numFmtId="2" fontId="2" fillId="0" borderId="20" xfId="0" applyNumberFormat="1" applyFont="1" applyFill="1" applyBorder="1" applyAlignment="1">
      <alignment horizontal="right" vertical="top"/>
    </xf>
    <xf numFmtId="2" fontId="2" fillId="0" borderId="2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2" fillId="0" borderId="15" xfId="0" applyFont="1" applyBorder="1" applyAlignment="1">
      <alignment vertical="top" wrapText="1" readingOrder="1"/>
    </xf>
    <xf numFmtId="0" fontId="2" fillId="0" borderId="21" xfId="0" applyFont="1" applyBorder="1" applyAlignment="1">
      <alignment vertical="top" wrapText="1" readingOrder="1"/>
    </xf>
    <xf numFmtId="4" fontId="1" fillId="0" borderId="10" xfId="0" applyNumberFormat="1" applyFont="1" applyFill="1" applyBorder="1" applyAlignment="1">
      <alignment horizontal="right" vertical="top"/>
    </xf>
    <xf numFmtId="2" fontId="2" fillId="0" borderId="0" xfId="0" applyNumberFormat="1" applyFont="1" applyBorder="1" applyAlignment="1">
      <alignment vertical="top"/>
    </xf>
    <xf numFmtId="0" fontId="12" fillId="0" borderId="0" xfId="0" applyFont="1" applyAlignment="1">
      <alignment horizontal="right" vertical="top"/>
    </xf>
    <xf numFmtId="4" fontId="18" fillId="39" borderId="0" xfId="0" applyNumberFormat="1" applyFont="1" applyFill="1" applyAlignment="1">
      <alignment horizontal="right" vertical="top"/>
    </xf>
    <xf numFmtId="0" fontId="18" fillId="39" borderId="0" xfId="0" applyFont="1" applyFill="1" applyAlignment="1">
      <alignment horizontal="right" vertical="top"/>
    </xf>
    <xf numFmtId="0" fontId="0" fillId="39" borderId="0" xfId="0" applyFill="1" applyAlignment="1">
      <alignment vertical="top"/>
    </xf>
    <xf numFmtId="4" fontId="18" fillId="40" borderId="0" xfId="0" applyNumberFormat="1" applyFont="1" applyFill="1" applyAlignment="1">
      <alignment horizontal="right" vertical="top"/>
    </xf>
    <xf numFmtId="0" fontId="18" fillId="40" borderId="0" xfId="0" applyFont="1" applyFill="1" applyAlignment="1">
      <alignment horizontal="right" vertical="top"/>
    </xf>
    <xf numFmtId="0" fontId="0" fillId="40" borderId="0" xfId="0" applyFill="1" applyAlignment="1">
      <alignment vertical="top"/>
    </xf>
    <xf numFmtId="0" fontId="0" fillId="41" borderId="0" xfId="0" applyFill="1" applyAlignment="1">
      <alignment vertical="top"/>
    </xf>
    <xf numFmtId="0" fontId="20" fillId="41" borderId="0" xfId="0" applyFont="1" applyFill="1" applyAlignment="1">
      <alignment horizontal="right" vertical="top" wrapText="1"/>
    </xf>
    <xf numFmtId="4" fontId="18" fillId="42" borderId="0" xfId="0" applyNumberFormat="1" applyFont="1" applyFill="1" applyAlignment="1">
      <alignment horizontal="right" vertical="top"/>
    </xf>
    <xf numFmtId="0" fontId="18" fillId="42" borderId="0" xfId="0" applyFont="1" applyFill="1" applyAlignment="1">
      <alignment horizontal="right" vertical="top"/>
    </xf>
    <xf numFmtId="0" fontId="0" fillId="42" borderId="0" xfId="0" applyFill="1" applyAlignment="1">
      <alignment vertical="top"/>
    </xf>
    <xf numFmtId="4" fontId="2" fillId="43" borderId="0" xfId="0" applyNumberFormat="1" applyFont="1" applyFill="1" applyAlignment="1">
      <alignment horizontal="right" vertical="top"/>
    </xf>
    <xf numFmtId="0" fontId="2" fillId="43" borderId="0" xfId="0" applyFont="1" applyFill="1" applyAlignment="1">
      <alignment horizontal="right" vertical="top"/>
    </xf>
    <xf numFmtId="0" fontId="0" fillId="43" borderId="0" xfId="0" applyFill="1" applyAlignment="1">
      <alignment vertical="top"/>
    </xf>
    <xf numFmtId="0" fontId="1" fillId="41" borderId="0" xfId="0" applyFont="1" applyFill="1" applyAlignment="1">
      <alignment horizontal="left" vertical="top"/>
    </xf>
    <xf numFmtId="0" fontId="1" fillId="41" borderId="0" xfId="0" applyFont="1" applyFill="1" applyAlignment="1">
      <alignment horizontal="center" vertical="top" wrapText="1"/>
    </xf>
    <xf numFmtId="4" fontId="1" fillId="41" borderId="0" xfId="0" applyNumberFormat="1" applyFont="1" applyFill="1" applyAlignment="1">
      <alignment horizontal="right" vertical="top"/>
    </xf>
    <xf numFmtId="0" fontId="1" fillId="41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4" fontId="2" fillId="44" borderId="0" xfId="0" applyNumberFormat="1" applyFont="1" applyFill="1" applyAlignment="1">
      <alignment horizontal="right" vertical="top"/>
    </xf>
    <xf numFmtId="0" fontId="2" fillId="44" borderId="0" xfId="0" applyFont="1" applyFill="1" applyAlignment="1">
      <alignment horizontal="right" vertical="top"/>
    </xf>
    <xf numFmtId="0" fontId="0" fillId="44" borderId="0" xfId="0" applyFill="1" applyAlignment="1">
      <alignment vertical="top"/>
    </xf>
    <xf numFmtId="0" fontId="2" fillId="0" borderId="0" xfId="51" applyFont="1" applyAlignment="1">
      <alignment horizontal="center" vertical="top"/>
      <protection/>
    </xf>
    <xf numFmtId="4" fontId="7" fillId="35" borderId="19" xfId="0" applyNumberFormat="1" applyFont="1" applyFill="1" applyBorder="1" applyAlignment="1">
      <alignment horizontal="right" vertical="top"/>
    </xf>
    <xf numFmtId="4" fontId="7" fillId="35" borderId="22" xfId="0" applyNumberFormat="1" applyFont="1" applyFill="1" applyBorder="1" applyAlignment="1">
      <alignment horizontal="right" vertical="top"/>
    </xf>
    <xf numFmtId="4" fontId="7" fillId="35" borderId="11" xfId="0" applyNumberFormat="1" applyFont="1" applyFill="1" applyBorder="1" applyAlignment="1">
      <alignment horizontal="right" vertical="top"/>
    </xf>
    <xf numFmtId="4" fontId="7" fillId="35" borderId="18" xfId="0" applyNumberFormat="1" applyFont="1" applyFill="1" applyBorder="1" applyAlignment="1">
      <alignment horizontal="right" vertical="top"/>
    </xf>
    <xf numFmtId="4" fontId="10" fillId="35" borderId="19" xfId="0" applyNumberFormat="1" applyFont="1" applyFill="1" applyBorder="1" applyAlignment="1">
      <alignment horizontal="right" vertical="top"/>
    </xf>
    <xf numFmtId="4" fontId="10" fillId="35" borderId="11" xfId="0" applyNumberFormat="1" applyFont="1" applyFill="1" applyBorder="1" applyAlignment="1">
      <alignment horizontal="right" vertical="top"/>
    </xf>
    <xf numFmtId="4" fontId="10" fillId="35" borderId="19" xfId="0" applyNumberFormat="1" applyFont="1" applyFill="1" applyBorder="1" applyAlignment="1">
      <alignment vertical="top"/>
    </xf>
    <xf numFmtId="4" fontId="7" fillId="35" borderId="19" xfId="0" applyNumberFormat="1" applyFont="1" applyFill="1" applyBorder="1" applyAlignment="1">
      <alignment vertical="top"/>
    </xf>
    <xf numFmtId="0" fontId="0" fillId="13" borderId="0" xfId="0" applyFill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" fillId="0" borderId="0" xfId="51" applyAlignment="1">
      <alignment horizontal="center" vertical="top"/>
      <protection/>
    </xf>
    <xf numFmtId="0" fontId="20" fillId="0" borderId="0" xfId="51" applyFont="1" applyAlignment="1">
      <alignment horizontal="center" vertical="top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4" borderId="15" xfId="0" applyFont="1" applyFill="1" applyBorder="1" applyAlignment="1">
      <alignment horizontal="left" vertical="top"/>
    </xf>
    <xf numFmtId="0" fontId="7" fillId="4" borderId="18" xfId="0" applyFont="1" applyFill="1" applyBorder="1" applyAlignment="1">
      <alignment horizontal="left" vertical="top"/>
    </xf>
    <xf numFmtId="0" fontId="7" fillId="4" borderId="13" xfId="0" applyFont="1" applyFill="1" applyBorder="1" applyAlignment="1">
      <alignment horizontal="left" vertical="top"/>
    </xf>
    <xf numFmtId="0" fontId="7" fillId="4" borderId="22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62" fillId="33" borderId="19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13" borderId="19" xfId="0" applyFont="1" applyFill="1" applyBorder="1" applyAlignment="1">
      <alignment horizontal="center" vertical="top"/>
    </xf>
    <xf numFmtId="0" fontId="62" fillId="33" borderId="23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8" fillId="4" borderId="22" xfId="0" applyFont="1" applyFill="1" applyBorder="1" applyAlignment="1">
      <alignment horizontal="center" vertical="top"/>
    </xf>
    <xf numFmtId="0" fontId="7" fillId="34" borderId="15" xfId="0" applyFont="1" applyFill="1" applyBorder="1" applyAlignment="1">
      <alignment horizontal="left" vertical="top"/>
    </xf>
    <xf numFmtId="0" fontId="7" fillId="34" borderId="18" xfId="0" applyFont="1" applyFill="1" applyBorder="1" applyAlignment="1">
      <alignment horizontal="left" vertical="top"/>
    </xf>
    <xf numFmtId="0" fontId="20" fillId="38" borderId="0" xfId="0" applyFont="1" applyFill="1" applyAlignment="1">
      <alignment horizontal="right" vertical="top" wrapText="1" readingOrder="1"/>
    </xf>
    <xf numFmtId="0" fontId="20" fillId="38" borderId="0" xfId="0" applyFont="1" applyFill="1" applyAlignment="1">
      <alignment horizontal="right" vertical="top" wrapText="1" readingOrder="1"/>
    </xf>
    <xf numFmtId="0" fontId="0" fillId="38" borderId="0" xfId="0" applyFill="1" applyAlignment="1">
      <alignment horizontal="center" vertical="top"/>
    </xf>
    <xf numFmtId="0" fontId="20" fillId="38" borderId="0" xfId="0" applyFont="1" applyFill="1" applyAlignment="1">
      <alignment horizontal="left" vertical="top" wrapText="1" readingOrder="1"/>
    </xf>
    <xf numFmtId="0" fontId="20" fillId="38" borderId="0" xfId="0" applyFont="1" applyFill="1" applyAlignment="1">
      <alignment horizontal="left" vertical="top" wrapText="1" readingOrder="1"/>
    </xf>
    <xf numFmtId="0" fontId="20" fillId="38" borderId="0" xfId="51" applyFont="1" applyFill="1" applyAlignment="1">
      <alignment horizontal="right" vertical="top" wrapText="1" readingOrder="1"/>
      <protection/>
    </xf>
    <xf numFmtId="0" fontId="20" fillId="38" borderId="0" xfId="51" applyFont="1" applyFill="1" applyAlignment="1">
      <alignment horizontal="left" vertical="top" wrapText="1" readingOrder="1"/>
      <protection/>
    </xf>
    <xf numFmtId="0" fontId="2" fillId="13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2" fillId="13" borderId="16" xfId="0" applyFont="1" applyFill="1" applyBorder="1" applyAlignment="1">
      <alignment horizontal="center" vertical="center" wrapText="1" readingOrder="1"/>
    </xf>
    <xf numFmtId="0" fontId="12" fillId="13" borderId="10" xfId="0" applyFont="1" applyFill="1" applyBorder="1" applyAlignment="1">
      <alignment horizontal="center" vertical="center" wrapText="1" readingOrder="1"/>
    </xf>
    <xf numFmtId="0" fontId="12" fillId="13" borderId="11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 readingOrder="1"/>
    </xf>
    <xf numFmtId="0" fontId="21" fillId="39" borderId="0" xfId="0" applyFont="1" applyFill="1" applyAlignment="1">
      <alignment horizontal="left" vertical="top" wrapText="1"/>
    </xf>
    <xf numFmtId="0" fontId="21" fillId="40" borderId="0" xfId="0" applyFont="1" applyFill="1" applyAlignment="1">
      <alignment horizontal="left" vertical="top" wrapText="1"/>
    </xf>
    <xf numFmtId="0" fontId="20" fillId="41" borderId="0" xfId="0" applyFont="1" applyFill="1" applyAlignment="1">
      <alignment horizontal="left" vertical="top" wrapText="1"/>
    </xf>
    <xf numFmtId="0" fontId="21" fillId="42" borderId="0" xfId="0" applyFont="1" applyFill="1" applyAlignment="1">
      <alignment horizontal="left" vertical="top" wrapText="1"/>
    </xf>
    <xf numFmtId="0" fontId="2" fillId="43" borderId="0" xfId="0" applyFont="1" applyFill="1" applyAlignment="1">
      <alignment horizontal="left" vertical="top" wrapText="1"/>
    </xf>
    <xf numFmtId="0" fontId="20" fillId="41" borderId="0" xfId="0" applyFont="1" applyFill="1" applyAlignment="1">
      <alignment horizontal="right" vertical="top" wrapText="1" readingOrder="1"/>
    </xf>
    <xf numFmtId="0" fontId="2" fillId="44" borderId="0" xfId="0" applyFont="1" applyFill="1" applyAlignment="1">
      <alignment horizontal="left" vertical="top" wrapText="1"/>
    </xf>
    <xf numFmtId="0" fontId="20" fillId="41" borderId="0" xfId="0" applyFont="1" applyFill="1" applyAlignment="1">
      <alignment horizontal="left" vertical="top" wrapText="1" readingOrder="1"/>
    </xf>
    <xf numFmtId="0" fontId="1" fillId="41" borderId="0" xfId="0" applyFont="1" applyFill="1" applyAlignment="1">
      <alignment horizontal="left" vertical="top" wrapText="1"/>
    </xf>
    <xf numFmtId="4" fontId="1" fillId="0" borderId="0" xfId="0" applyNumberFormat="1" applyFont="1" applyAlignment="1">
      <alignment horizontal="right" vertical="top"/>
    </xf>
    <xf numFmtId="0" fontId="21" fillId="42" borderId="0" xfId="0" applyFont="1" applyFill="1" applyAlignment="1">
      <alignment horizontal="left" vertical="top" wrapText="1" readingOrder="1"/>
    </xf>
    <xf numFmtId="0" fontId="1" fillId="0" borderId="0" xfId="0" applyFont="1" applyAlignment="1">
      <alignment horizontal="right" vertical="top"/>
    </xf>
    <xf numFmtId="0" fontId="2" fillId="43" borderId="0" xfId="0" applyFont="1" applyFill="1" applyAlignment="1">
      <alignment horizontal="left" vertical="top" wrapText="1" readingOrder="1"/>
    </xf>
    <xf numFmtId="0" fontId="2" fillId="13" borderId="0" xfId="51" applyFont="1" applyFill="1" applyAlignment="1">
      <alignment horizontal="left" vertical="top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85858"/>
      <rgbColor rgb="00FFFFFF"/>
      <rgbColor rgb="006F6F6F"/>
      <rgbColor rgb="008B8B8B"/>
      <rgbColor rgb="00A3A3A3"/>
      <rgbColor rgb="00E0E0E0"/>
      <rgbColor rgb="00ABABA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95250</xdr:rowOff>
    </xdr:from>
    <xdr:to>
      <xdr:col>2</xdr:col>
      <xdr:colOff>600075</xdr:colOff>
      <xdr:row>3</xdr:row>
      <xdr:rowOff>19050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Q70"/>
  <sheetViews>
    <sheetView tabSelected="1" zoomScalePageLayoutView="0" workbookViewId="0" topLeftCell="A1">
      <selection activeCell="A10" sqref="A10:E10"/>
    </sheetView>
  </sheetViews>
  <sheetFormatPr defaultColWidth="9.140625" defaultRowHeight="12.75"/>
  <cols>
    <col min="1" max="9" width="9.140625" style="38" customWidth="1"/>
    <col min="10" max="10" width="32.7109375" style="38" customWidth="1"/>
    <col min="11" max="11" width="15.140625" style="38" customWidth="1"/>
    <col min="12" max="12" width="15.7109375" style="38" bestFit="1" customWidth="1"/>
    <col min="13" max="13" width="17.28125" style="38" customWidth="1"/>
    <col min="14" max="14" width="15.8515625" style="38" customWidth="1"/>
    <col min="15" max="15" width="9.7109375" style="38" bestFit="1" customWidth="1"/>
    <col min="16" max="16" width="8.421875" style="38" customWidth="1"/>
    <col min="17" max="17" width="14.00390625" style="38" customWidth="1"/>
    <col min="18" max="16384" width="9.140625" style="38" customWidth="1"/>
  </cols>
  <sheetData>
    <row r="1" spans="1:10" s="26" customFormat="1" ht="12.75">
      <c r="A1" s="29"/>
      <c r="B1" s="30"/>
      <c r="C1" s="27"/>
      <c r="D1" s="27"/>
      <c r="E1" s="27"/>
      <c r="F1" s="31"/>
      <c r="G1" s="32"/>
      <c r="H1" s="32"/>
      <c r="I1" s="31"/>
      <c r="J1" s="27"/>
    </row>
    <row r="2" spans="1:10" s="26" customFormat="1" ht="12.75">
      <c r="A2" s="28"/>
      <c r="B2" s="28"/>
      <c r="C2" s="28"/>
      <c r="D2" s="28"/>
      <c r="E2" s="27"/>
      <c r="F2" s="31"/>
      <c r="G2" s="28"/>
      <c r="H2" s="28"/>
      <c r="I2" s="28"/>
      <c r="J2" s="28"/>
    </row>
    <row r="3" spans="1:14" s="26" customFormat="1" ht="27" customHeight="1">
      <c r="A3" s="28"/>
      <c r="B3" s="28"/>
      <c r="C3" s="28"/>
      <c r="D3" s="28"/>
      <c r="E3" s="27"/>
      <c r="F3" s="31"/>
      <c r="G3" s="28"/>
      <c r="H3" s="28"/>
      <c r="I3" s="33"/>
      <c r="J3" s="28"/>
      <c r="N3" s="101"/>
    </row>
    <row r="4" spans="1:15" s="26" customFormat="1" ht="12.75">
      <c r="A4" s="243" t="s">
        <v>125</v>
      </c>
      <c r="B4" s="243"/>
      <c r="C4" s="243"/>
      <c r="D4" s="243"/>
      <c r="E4" s="243"/>
      <c r="F4" s="31"/>
      <c r="N4" s="57"/>
      <c r="O4" s="56"/>
    </row>
    <row r="5" spans="1:6" s="26" customFormat="1" ht="14.25" customHeight="1">
      <c r="A5" s="243" t="s">
        <v>126</v>
      </c>
      <c r="B5" s="243"/>
      <c r="C5" s="243"/>
      <c r="D5" s="243"/>
      <c r="E5" s="243"/>
      <c r="F5" s="31"/>
    </row>
    <row r="6" spans="1:6" s="26" customFormat="1" ht="12.75">
      <c r="A6" s="243" t="s">
        <v>350</v>
      </c>
      <c r="B6" s="243"/>
      <c r="C6" s="243"/>
      <c r="D6" s="243"/>
      <c r="E6" s="243"/>
      <c r="F6" s="31"/>
    </row>
    <row r="7" spans="1:10" s="26" customFormat="1" ht="15">
      <c r="A7" s="244" t="s">
        <v>351</v>
      </c>
      <c r="B7" s="243"/>
      <c r="C7" s="243"/>
      <c r="D7" s="243"/>
      <c r="E7" s="243"/>
      <c r="F7" s="5"/>
      <c r="G7" s="4"/>
      <c r="H7" s="4"/>
      <c r="I7" s="4"/>
      <c r="J7" s="28"/>
    </row>
    <row r="8" spans="1:10" s="26" customFormat="1" ht="15">
      <c r="A8" s="72"/>
      <c r="B8" s="21"/>
      <c r="C8" s="21"/>
      <c r="D8" s="21"/>
      <c r="E8" s="21"/>
      <c r="F8" s="5"/>
      <c r="G8" s="4"/>
      <c r="H8" s="4"/>
      <c r="I8" s="4"/>
      <c r="J8" s="28"/>
    </row>
    <row r="9" spans="1:17" s="36" customFormat="1" ht="14.25">
      <c r="A9" s="242" t="s">
        <v>510</v>
      </c>
      <c r="B9" s="242"/>
      <c r="C9" s="242"/>
      <c r="D9" s="242"/>
      <c r="E9" s="242"/>
      <c r="F9" s="34"/>
      <c r="G9" s="8"/>
      <c r="H9" s="8"/>
      <c r="I9" s="8"/>
      <c r="J9" s="9"/>
      <c r="K9" s="35"/>
      <c r="L9" s="35"/>
      <c r="M9" s="35"/>
      <c r="N9" s="35"/>
      <c r="O9" s="35"/>
      <c r="P9" s="35"/>
      <c r="Q9" s="35"/>
    </row>
    <row r="10" spans="1:17" s="36" customFormat="1" ht="14.25">
      <c r="A10" s="242" t="s">
        <v>1119</v>
      </c>
      <c r="B10" s="242"/>
      <c r="C10" s="242"/>
      <c r="D10" s="242"/>
      <c r="E10" s="242"/>
      <c r="F10" s="34"/>
      <c r="G10" s="8"/>
      <c r="H10" s="8"/>
      <c r="I10" s="8"/>
      <c r="J10" s="9"/>
      <c r="K10" s="35"/>
      <c r="L10" s="35"/>
      <c r="M10" s="35"/>
      <c r="N10" s="35"/>
      <c r="O10" s="35"/>
      <c r="P10" s="35"/>
      <c r="Q10" s="35"/>
    </row>
    <row r="11" spans="1:17" s="36" customFormat="1" ht="14.25">
      <c r="A11" s="242" t="s">
        <v>1118</v>
      </c>
      <c r="B11" s="242"/>
      <c r="C11" s="242"/>
      <c r="D11" s="242"/>
      <c r="E11" s="242"/>
      <c r="F11" s="34"/>
      <c r="G11" s="8"/>
      <c r="H11" s="8"/>
      <c r="I11" s="8"/>
      <c r="J11" s="9"/>
      <c r="K11" s="35"/>
      <c r="L11" s="35"/>
      <c r="M11" s="35"/>
      <c r="N11" s="35"/>
      <c r="O11" s="35"/>
      <c r="P11" s="35"/>
      <c r="Q11" s="35"/>
    </row>
    <row r="12" spans="1:17" s="26" customFormat="1" ht="10.5" customHeight="1">
      <c r="A12" s="3"/>
      <c r="B12" s="7"/>
      <c r="C12" s="8"/>
      <c r="D12" s="8"/>
      <c r="E12" s="8"/>
      <c r="F12" s="6"/>
      <c r="G12" s="10"/>
      <c r="H12" s="10"/>
      <c r="I12" s="6"/>
      <c r="J12" s="8"/>
      <c r="K12" s="8"/>
      <c r="L12" s="8"/>
      <c r="M12" s="8"/>
      <c r="N12" s="8"/>
      <c r="O12" s="8"/>
      <c r="P12" s="8"/>
      <c r="Q12" s="8"/>
    </row>
    <row r="13" spans="1:17" s="26" customFormat="1" ht="14.25">
      <c r="A13" s="242" t="s">
        <v>1116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</row>
    <row r="14" spans="1:17" s="26" customFormat="1" ht="14.25">
      <c r="A14" s="242" t="s">
        <v>1117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</row>
    <row r="15" spans="1:17" s="26" customFormat="1" ht="9.75" customHeight="1">
      <c r="A15" s="3"/>
      <c r="B15" s="7"/>
      <c r="C15" s="8"/>
      <c r="D15" s="8"/>
      <c r="E15" s="8"/>
      <c r="F15" s="6"/>
      <c r="G15" s="10"/>
      <c r="H15" s="10"/>
      <c r="I15" s="6"/>
      <c r="J15" s="8"/>
      <c r="K15" s="8"/>
      <c r="L15" s="8"/>
      <c r="M15" s="8"/>
      <c r="N15" s="8"/>
      <c r="O15" s="8"/>
      <c r="P15" s="8"/>
      <c r="Q15" s="8"/>
    </row>
    <row r="16" spans="1:17" s="26" customFormat="1" ht="15" customHeight="1">
      <c r="A16" s="251" t="s">
        <v>1115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4"/>
    </row>
    <row r="17" spans="1:17" s="21" customFormat="1" ht="15">
      <c r="A17" s="251" t="s">
        <v>516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4"/>
    </row>
    <row r="18" spans="1:17" s="21" customFormat="1" ht="15" customHeight="1">
      <c r="A18" s="11"/>
      <c r="B18" s="4"/>
      <c r="C18" s="8"/>
      <c r="D18" s="4"/>
      <c r="E18" s="4"/>
      <c r="F18" s="5"/>
      <c r="G18" s="8"/>
      <c r="H18" s="8"/>
      <c r="I18" s="5"/>
      <c r="J18" s="12"/>
      <c r="K18" s="12"/>
      <c r="L18" s="12"/>
      <c r="M18" s="12"/>
      <c r="N18" s="12"/>
      <c r="O18" s="12"/>
      <c r="P18" s="12"/>
      <c r="Q18" s="12"/>
    </row>
    <row r="19" spans="1:17" s="12" customFormat="1" ht="16.5" customHeight="1">
      <c r="A19" s="4" t="s">
        <v>511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s="21" customFormat="1" ht="15">
      <c r="A20" s="4"/>
      <c r="B20" s="4"/>
      <c r="C20" s="4"/>
      <c r="D20" s="4"/>
      <c r="E20" s="4"/>
      <c r="F20" s="4"/>
      <c r="G20" s="4"/>
      <c r="H20" s="4"/>
      <c r="I20" s="4"/>
      <c r="J20" s="13"/>
      <c r="K20" s="12"/>
      <c r="L20" s="12"/>
      <c r="M20" s="12"/>
      <c r="N20" s="12"/>
      <c r="O20" s="12"/>
      <c r="P20" s="12"/>
      <c r="Q20" s="12"/>
    </row>
    <row r="21" spans="1:17" s="21" customFormat="1" ht="15" customHeight="1">
      <c r="A21" s="245" t="s">
        <v>127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12"/>
    </row>
    <row r="22" spans="1:17" s="37" customFormat="1" ht="15.75">
      <c r="A22" s="8"/>
      <c r="B22" s="8"/>
      <c r="C22" s="8"/>
      <c r="D22" s="8"/>
      <c r="E22" s="8"/>
      <c r="F22" s="12"/>
      <c r="G22" s="14"/>
      <c r="H22" s="14"/>
      <c r="I22" s="10"/>
      <c r="J22" s="8"/>
      <c r="K22" s="8"/>
      <c r="L22" s="8"/>
      <c r="M22" s="8"/>
      <c r="N22" s="8"/>
      <c r="O22" s="8"/>
      <c r="P22" s="8"/>
      <c r="Q22" s="8"/>
    </row>
    <row r="23" spans="1:17" s="27" customFormat="1" ht="14.25">
      <c r="A23" s="242" t="s">
        <v>512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7"/>
      <c r="M23" s="8"/>
      <c r="N23" s="8"/>
      <c r="O23" s="8"/>
      <c r="P23" s="8"/>
      <c r="Q23" s="8"/>
    </row>
    <row r="25" spans="1:17" ht="15">
      <c r="A25" s="97"/>
      <c r="B25" s="263" t="s">
        <v>507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98"/>
    </row>
    <row r="26" spans="1:16" ht="14.25">
      <c r="A26" s="40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96"/>
    </row>
    <row r="27" spans="1:16" ht="15">
      <c r="A27" s="92"/>
      <c r="B27" s="252" t="s">
        <v>151</v>
      </c>
      <c r="C27" s="253" t="s">
        <v>160</v>
      </c>
      <c r="D27" s="253"/>
      <c r="E27" s="253"/>
      <c r="F27" s="253"/>
      <c r="G27" s="253"/>
      <c r="H27" s="253"/>
      <c r="I27" s="253"/>
      <c r="J27" s="254"/>
      <c r="K27" s="84" t="s">
        <v>118</v>
      </c>
      <c r="L27" s="84" t="s">
        <v>123</v>
      </c>
      <c r="M27" s="84" t="s">
        <v>124</v>
      </c>
      <c r="N27" s="84" t="s">
        <v>118</v>
      </c>
      <c r="O27" s="84" t="s">
        <v>4</v>
      </c>
      <c r="P27" s="85" t="s">
        <v>4</v>
      </c>
    </row>
    <row r="28" spans="1:16" ht="15">
      <c r="A28" s="92"/>
      <c r="B28" s="252"/>
      <c r="C28" s="255"/>
      <c r="D28" s="255"/>
      <c r="E28" s="255"/>
      <c r="F28" s="255"/>
      <c r="G28" s="255"/>
      <c r="H28" s="255"/>
      <c r="I28" s="255"/>
      <c r="J28" s="256"/>
      <c r="K28" s="86" t="s">
        <v>338</v>
      </c>
      <c r="L28" s="86" t="s">
        <v>513</v>
      </c>
      <c r="M28" s="86" t="s">
        <v>513</v>
      </c>
      <c r="N28" s="86" t="s">
        <v>514</v>
      </c>
      <c r="O28" s="87" t="s">
        <v>311</v>
      </c>
      <c r="P28" s="88" t="s">
        <v>312</v>
      </c>
    </row>
    <row r="29" spans="1:16" ht="14.25">
      <c r="A29" s="92"/>
      <c r="B29" s="252"/>
      <c r="C29" s="257"/>
      <c r="D29" s="257"/>
      <c r="E29" s="257"/>
      <c r="F29" s="257"/>
      <c r="G29" s="257"/>
      <c r="H29" s="257"/>
      <c r="I29" s="257"/>
      <c r="J29" s="258"/>
      <c r="K29" s="89">
        <v>1</v>
      </c>
      <c r="L29" s="89">
        <v>2</v>
      </c>
      <c r="M29" s="89">
        <v>3</v>
      </c>
      <c r="N29" s="89">
        <v>4</v>
      </c>
      <c r="O29" s="90">
        <v>5</v>
      </c>
      <c r="P29" s="91">
        <v>6</v>
      </c>
    </row>
    <row r="30" spans="1:16" ht="15">
      <c r="A30" s="92"/>
      <c r="B30" s="94">
        <v>6</v>
      </c>
      <c r="C30" s="249" t="s">
        <v>152</v>
      </c>
      <c r="D30" s="249"/>
      <c r="E30" s="249"/>
      <c r="F30" s="249"/>
      <c r="G30" s="249"/>
      <c r="H30" s="249"/>
      <c r="I30" s="249"/>
      <c r="J30" s="250"/>
      <c r="K30" s="229">
        <v>3435956.9</v>
      </c>
      <c r="L30" s="229">
        <v>4265753.33</v>
      </c>
      <c r="M30" s="229">
        <v>4265753.33</v>
      </c>
      <c r="N30" s="229">
        <v>4356852.51</v>
      </c>
      <c r="O30" s="229">
        <f aca="true" t="shared" si="0" ref="O30:O35">N30/K30*100</f>
        <v>126.80172181438014</v>
      </c>
      <c r="P30" s="230">
        <f>N30/M30*100</f>
        <v>102.13559418354833</v>
      </c>
    </row>
    <row r="31" spans="1:16" ht="15">
      <c r="A31" s="92"/>
      <c r="B31" s="94">
        <v>7</v>
      </c>
      <c r="C31" s="249" t="s">
        <v>153</v>
      </c>
      <c r="D31" s="249"/>
      <c r="E31" s="249"/>
      <c r="F31" s="249"/>
      <c r="G31" s="249"/>
      <c r="H31" s="249"/>
      <c r="I31" s="249"/>
      <c r="J31" s="250"/>
      <c r="K31" s="229">
        <v>24382.06</v>
      </c>
      <c r="L31" s="229">
        <v>7300</v>
      </c>
      <c r="M31" s="229">
        <v>7300</v>
      </c>
      <c r="N31" s="229">
        <v>7286.49</v>
      </c>
      <c r="O31" s="229">
        <v>0</v>
      </c>
      <c r="P31" s="230">
        <f aca="true" t="shared" si="1" ref="P31:P36">N31/M31*100</f>
        <v>99.81493150684932</v>
      </c>
    </row>
    <row r="32" spans="1:16" ht="15">
      <c r="A32" s="92"/>
      <c r="B32" s="94"/>
      <c r="C32" s="249" t="s">
        <v>154</v>
      </c>
      <c r="D32" s="249"/>
      <c r="E32" s="249"/>
      <c r="F32" s="249"/>
      <c r="G32" s="249"/>
      <c r="H32" s="249"/>
      <c r="I32" s="249"/>
      <c r="J32" s="250"/>
      <c r="K32" s="229">
        <f>K30+K31</f>
        <v>3460338.96</v>
      </c>
      <c r="L32" s="229">
        <f>L30+L31</f>
        <v>4273053.33</v>
      </c>
      <c r="M32" s="229">
        <f>M30+M31</f>
        <v>4273053.33</v>
      </c>
      <c r="N32" s="229">
        <f>N30+N31</f>
        <v>4364139</v>
      </c>
      <c r="O32" s="229">
        <f t="shared" si="0"/>
        <v>126.11882969985113</v>
      </c>
      <c r="P32" s="230">
        <f t="shared" si="1"/>
        <v>102.13162960921905</v>
      </c>
    </row>
    <row r="33" spans="1:16" ht="15">
      <c r="A33" s="92"/>
      <c r="B33" s="94">
        <v>3</v>
      </c>
      <c r="C33" s="249" t="s">
        <v>155</v>
      </c>
      <c r="D33" s="249"/>
      <c r="E33" s="249"/>
      <c r="F33" s="249"/>
      <c r="G33" s="249"/>
      <c r="H33" s="249"/>
      <c r="I33" s="249"/>
      <c r="J33" s="250"/>
      <c r="K33" s="229">
        <v>2051037.87</v>
      </c>
      <c r="L33" s="229">
        <v>2820081.36</v>
      </c>
      <c r="M33" s="229">
        <v>2820081.36</v>
      </c>
      <c r="N33" s="229">
        <v>2635749.32</v>
      </c>
      <c r="O33" s="229">
        <f t="shared" si="0"/>
        <v>128.5080767426298</v>
      </c>
      <c r="P33" s="230">
        <f t="shared" si="1"/>
        <v>93.46359141922062</v>
      </c>
    </row>
    <row r="34" spans="1:16" ht="15">
      <c r="A34" s="92"/>
      <c r="B34" s="94">
        <v>4</v>
      </c>
      <c r="C34" s="249" t="s">
        <v>156</v>
      </c>
      <c r="D34" s="249"/>
      <c r="E34" s="249"/>
      <c r="F34" s="249"/>
      <c r="G34" s="249"/>
      <c r="H34" s="249"/>
      <c r="I34" s="249"/>
      <c r="J34" s="250"/>
      <c r="K34" s="229">
        <v>419266.72</v>
      </c>
      <c r="L34" s="229">
        <v>2315131.16</v>
      </c>
      <c r="M34" s="229">
        <v>2315131.16</v>
      </c>
      <c r="N34" s="229">
        <v>1521091.35</v>
      </c>
      <c r="O34" s="229">
        <f t="shared" si="0"/>
        <v>362.79801792997074</v>
      </c>
      <c r="P34" s="230">
        <f t="shared" si="1"/>
        <v>65.7021673882183</v>
      </c>
    </row>
    <row r="35" spans="1:16" ht="14.25">
      <c r="A35" s="92"/>
      <c r="B35" s="95"/>
      <c r="C35" s="249" t="s">
        <v>157</v>
      </c>
      <c r="D35" s="249"/>
      <c r="E35" s="249"/>
      <c r="F35" s="249"/>
      <c r="G35" s="249"/>
      <c r="H35" s="249"/>
      <c r="I35" s="249"/>
      <c r="J35" s="250"/>
      <c r="K35" s="229">
        <f>K33+K34</f>
        <v>2470304.59</v>
      </c>
      <c r="L35" s="229">
        <f>L33+L34</f>
        <v>5135212.52</v>
      </c>
      <c r="M35" s="229">
        <f>M33+M34</f>
        <v>5135212.52</v>
      </c>
      <c r="N35" s="229">
        <f>N33+N34</f>
        <v>4156840.67</v>
      </c>
      <c r="O35" s="229">
        <f t="shared" si="0"/>
        <v>168.27239389131364</v>
      </c>
      <c r="P35" s="230">
        <f t="shared" si="1"/>
        <v>80.94778266353035</v>
      </c>
    </row>
    <row r="36" spans="1:16" ht="14.25">
      <c r="A36" s="92"/>
      <c r="B36" s="93"/>
      <c r="C36" s="267" t="s">
        <v>161</v>
      </c>
      <c r="D36" s="267"/>
      <c r="E36" s="267"/>
      <c r="F36" s="267"/>
      <c r="G36" s="267"/>
      <c r="H36" s="267"/>
      <c r="I36" s="267"/>
      <c r="J36" s="268"/>
      <c r="K36" s="231">
        <f>K32-K35</f>
        <v>990034.3700000001</v>
      </c>
      <c r="L36" s="231">
        <f>L32-L35</f>
        <v>-862159.1899999995</v>
      </c>
      <c r="M36" s="231">
        <f>M32-M35</f>
        <v>-862159.1899999995</v>
      </c>
      <c r="N36" s="231">
        <f>N32-N35</f>
        <v>207298.33000000007</v>
      </c>
      <c r="O36" s="231">
        <v>266.83</v>
      </c>
      <c r="P36" s="232">
        <f t="shared" si="1"/>
        <v>-24.04408981594225</v>
      </c>
    </row>
    <row r="37" spans="1:16" ht="14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7" ht="15">
      <c r="A38" s="99"/>
      <c r="B38" s="263" t="s">
        <v>508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98"/>
    </row>
    <row r="39" spans="1:17" ht="14.25">
      <c r="A39" s="40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5"/>
    </row>
    <row r="40" spans="1:16" ht="15">
      <c r="A40" s="92"/>
      <c r="B40" s="252" t="s">
        <v>151</v>
      </c>
      <c r="C40" s="253" t="s">
        <v>164</v>
      </c>
      <c r="D40" s="253"/>
      <c r="E40" s="253"/>
      <c r="F40" s="253"/>
      <c r="G40" s="253"/>
      <c r="H40" s="253"/>
      <c r="I40" s="253"/>
      <c r="J40" s="254"/>
      <c r="K40" s="84" t="s">
        <v>118</v>
      </c>
      <c r="L40" s="84" t="s">
        <v>123</v>
      </c>
      <c r="M40" s="84" t="s">
        <v>124</v>
      </c>
      <c r="N40" s="84" t="s">
        <v>118</v>
      </c>
      <c r="O40" s="84" t="s">
        <v>4</v>
      </c>
      <c r="P40" s="85" t="s">
        <v>4</v>
      </c>
    </row>
    <row r="41" spans="1:16" ht="15">
      <c r="A41" s="92"/>
      <c r="B41" s="252"/>
      <c r="C41" s="255"/>
      <c r="D41" s="255"/>
      <c r="E41" s="255"/>
      <c r="F41" s="255"/>
      <c r="G41" s="255"/>
      <c r="H41" s="255"/>
      <c r="I41" s="255"/>
      <c r="J41" s="256"/>
      <c r="K41" s="86" t="s">
        <v>338</v>
      </c>
      <c r="L41" s="86" t="s">
        <v>513</v>
      </c>
      <c r="M41" s="86" t="s">
        <v>513</v>
      </c>
      <c r="N41" s="86" t="s">
        <v>514</v>
      </c>
      <c r="O41" s="87" t="s">
        <v>311</v>
      </c>
      <c r="P41" s="88" t="s">
        <v>312</v>
      </c>
    </row>
    <row r="42" spans="1:16" ht="14.25">
      <c r="A42" s="92"/>
      <c r="B42" s="252"/>
      <c r="C42" s="257"/>
      <c r="D42" s="257"/>
      <c r="E42" s="257"/>
      <c r="F42" s="257"/>
      <c r="G42" s="257"/>
      <c r="H42" s="257"/>
      <c r="I42" s="257"/>
      <c r="J42" s="258"/>
      <c r="K42" s="89">
        <v>1</v>
      </c>
      <c r="L42" s="89">
        <v>2</v>
      </c>
      <c r="M42" s="89">
        <v>3</v>
      </c>
      <c r="N42" s="89">
        <v>4</v>
      </c>
      <c r="O42" s="90">
        <v>5</v>
      </c>
      <c r="P42" s="91">
        <v>6</v>
      </c>
    </row>
    <row r="43" spans="1:16" ht="15">
      <c r="A43" s="92"/>
      <c r="B43" s="94">
        <v>8</v>
      </c>
      <c r="C43" s="249" t="s">
        <v>158</v>
      </c>
      <c r="D43" s="249"/>
      <c r="E43" s="249"/>
      <c r="F43" s="249"/>
      <c r="G43" s="249"/>
      <c r="H43" s="249"/>
      <c r="I43" s="249"/>
      <c r="J43" s="250"/>
      <c r="K43" s="229">
        <v>30396.37</v>
      </c>
      <c r="L43" s="229">
        <v>0</v>
      </c>
      <c r="M43" s="229">
        <v>0</v>
      </c>
      <c r="N43" s="230">
        <v>0</v>
      </c>
      <c r="O43" s="229">
        <f>N43/K43*100</f>
        <v>0</v>
      </c>
      <c r="P43" s="230">
        <v>0</v>
      </c>
    </row>
    <row r="44" spans="1:16" ht="15">
      <c r="A44" s="92"/>
      <c r="B44" s="94">
        <v>5</v>
      </c>
      <c r="C44" s="249" t="s">
        <v>162</v>
      </c>
      <c r="D44" s="249"/>
      <c r="E44" s="249"/>
      <c r="F44" s="249"/>
      <c r="G44" s="249"/>
      <c r="H44" s="249"/>
      <c r="I44" s="249"/>
      <c r="J44" s="250"/>
      <c r="K44" s="229">
        <v>97941.02</v>
      </c>
      <c r="L44" s="229">
        <v>87700</v>
      </c>
      <c r="M44" s="229">
        <v>87700</v>
      </c>
      <c r="N44" s="230">
        <v>85690.6</v>
      </c>
      <c r="O44" s="229">
        <f>N44/K44*100</f>
        <v>87.4920436809827</v>
      </c>
      <c r="P44" s="230">
        <f>N44/M44*100</f>
        <v>97.70877993158496</v>
      </c>
    </row>
    <row r="45" spans="1:16" ht="15">
      <c r="A45" s="92"/>
      <c r="B45" s="94"/>
      <c r="C45" s="247" t="s">
        <v>163</v>
      </c>
      <c r="D45" s="247"/>
      <c r="E45" s="247"/>
      <c r="F45" s="247"/>
      <c r="G45" s="247"/>
      <c r="H45" s="247"/>
      <c r="I45" s="247"/>
      <c r="J45" s="248"/>
      <c r="K45" s="231">
        <f>K43-K44</f>
        <v>-67544.65000000001</v>
      </c>
      <c r="L45" s="231">
        <f>L43-L44</f>
        <v>-87700</v>
      </c>
      <c r="M45" s="231">
        <f>M43-M44</f>
        <v>-87700</v>
      </c>
      <c r="N45" s="232">
        <f>N43-N44</f>
        <v>-85690.6</v>
      </c>
      <c r="O45" s="229">
        <f>N45/K45*100</f>
        <v>126.8651181107608</v>
      </c>
      <c r="P45" s="230">
        <f>N45/M45*100</f>
        <v>97.70877993158496</v>
      </c>
    </row>
    <row r="46" ht="12.75">
      <c r="A46" s="45"/>
    </row>
    <row r="47" spans="1:17" ht="15">
      <c r="A47" s="99"/>
      <c r="B47" s="263" t="s">
        <v>509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98"/>
    </row>
    <row r="48" spans="1:16" ht="14.25">
      <c r="A48" s="40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96"/>
    </row>
    <row r="49" spans="1:16" ht="15">
      <c r="A49" s="100"/>
      <c r="B49" s="260" t="s">
        <v>151</v>
      </c>
      <c r="C49" s="253" t="s">
        <v>164</v>
      </c>
      <c r="D49" s="253"/>
      <c r="E49" s="253"/>
      <c r="F49" s="253"/>
      <c r="G49" s="253"/>
      <c r="H49" s="253"/>
      <c r="I49" s="253"/>
      <c r="J49" s="254"/>
      <c r="K49" s="84" t="s">
        <v>118</v>
      </c>
      <c r="L49" s="84" t="s">
        <v>123</v>
      </c>
      <c r="M49" s="84" t="s">
        <v>124</v>
      </c>
      <c r="N49" s="84" t="s">
        <v>118</v>
      </c>
      <c r="O49" s="84" t="s">
        <v>4</v>
      </c>
      <c r="P49" s="85" t="s">
        <v>4</v>
      </c>
    </row>
    <row r="50" spans="1:16" ht="15">
      <c r="A50" s="100"/>
      <c r="B50" s="261"/>
      <c r="C50" s="255"/>
      <c r="D50" s="255"/>
      <c r="E50" s="255"/>
      <c r="F50" s="255"/>
      <c r="G50" s="255"/>
      <c r="H50" s="255"/>
      <c r="I50" s="255"/>
      <c r="J50" s="256"/>
      <c r="K50" s="86" t="s">
        <v>338</v>
      </c>
      <c r="L50" s="86" t="s">
        <v>513</v>
      </c>
      <c r="M50" s="86" t="s">
        <v>513</v>
      </c>
      <c r="N50" s="86" t="s">
        <v>514</v>
      </c>
      <c r="O50" s="87" t="s">
        <v>311</v>
      </c>
      <c r="P50" s="88" t="s">
        <v>312</v>
      </c>
    </row>
    <row r="51" spans="1:16" ht="14.25">
      <c r="A51" s="100"/>
      <c r="B51" s="262"/>
      <c r="C51" s="257"/>
      <c r="D51" s="257"/>
      <c r="E51" s="257"/>
      <c r="F51" s="257"/>
      <c r="G51" s="257"/>
      <c r="H51" s="257"/>
      <c r="I51" s="257"/>
      <c r="J51" s="258"/>
      <c r="K51" s="89">
        <v>1</v>
      </c>
      <c r="L51" s="89">
        <v>2</v>
      </c>
      <c r="M51" s="89">
        <v>3</v>
      </c>
      <c r="N51" s="89">
        <v>4</v>
      </c>
      <c r="O51" s="90">
        <v>5</v>
      </c>
      <c r="P51" s="91">
        <v>6</v>
      </c>
    </row>
    <row r="52" spans="1:16" ht="15">
      <c r="A52" s="100"/>
      <c r="B52" s="41">
        <v>9</v>
      </c>
      <c r="C52" s="249" t="s">
        <v>165</v>
      </c>
      <c r="D52" s="249"/>
      <c r="E52" s="249"/>
      <c r="F52" s="249"/>
      <c r="G52" s="249"/>
      <c r="H52" s="249"/>
      <c r="I52" s="249"/>
      <c r="J52" s="250"/>
      <c r="K52" s="233">
        <v>67191.79</v>
      </c>
      <c r="L52" s="229">
        <v>949859.19</v>
      </c>
      <c r="M52" s="229">
        <v>949859.19</v>
      </c>
      <c r="N52" s="229">
        <v>949859.19</v>
      </c>
      <c r="O52" s="229">
        <f>N52/K52*100</f>
        <v>1413.6536472685132</v>
      </c>
      <c r="P52" s="230">
        <f>N52/M52*100</f>
        <v>100</v>
      </c>
    </row>
    <row r="53" spans="1:16" ht="15">
      <c r="A53" s="92"/>
      <c r="B53" s="42"/>
      <c r="C53" s="249" t="s">
        <v>339</v>
      </c>
      <c r="D53" s="249"/>
      <c r="E53" s="249"/>
      <c r="F53" s="249"/>
      <c r="G53" s="249"/>
      <c r="H53" s="249"/>
      <c r="I53" s="249"/>
      <c r="J53" s="250"/>
      <c r="K53" s="233">
        <v>0</v>
      </c>
      <c r="L53" s="229">
        <v>949859.19</v>
      </c>
      <c r="M53" s="229">
        <v>949859.19</v>
      </c>
      <c r="N53" s="229">
        <v>0</v>
      </c>
      <c r="O53" s="229">
        <v>0</v>
      </c>
      <c r="P53" s="230">
        <f>N53/M53*100</f>
        <v>0</v>
      </c>
    </row>
    <row r="54" spans="1:16" ht="15">
      <c r="A54" s="100"/>
      <c r="B54" s="44"/>
      <c r="C54" s="247" t="s">
        <v>166</v>
      </c>
      <c r="D54" s="247"/>
      <c r="E54" s="247"/>
      <c r="F54" s="247"/>
      <c r="G54" s="247"/>
      <c r="H54" s="247"/>
      <c r="I54" s="247"/>
      <c r="J54" s="248"/>
      <c r="K54" s="234">
        <f>K52-K53</f>
        <v>67191.79</v>
      </c>
      <c r="L54" s="231">
        <f>L52-L53</f>
        <v>0</v>
      </c>
      <c r="M54" s="231">
        <f>M52-M53</f>
        <v>0</v>
      </c>
      <c r="N54" s="231">
        <f>N52-N53</f>
        <v>949859.19</v>
      </c>
      <c r="O54" s="229">
        <f>N54/K54*100</f>
        <v>1413.6536472685132</v>
      </c>
      <c r="P54" s="230">
        <v>0</v>
      </c>
    </row>
    <row r="56" spans="1:17" ht="15">
      <c r="A56" s="9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98"/>
    </row>
    <row r="57" spans="1:16" ht="14.25">
      <c r="A57" s="40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96"/>
    </row>
    <row r="58" spans="1:16" ht="15">
      <c r="A58" s="92"/>
      <c r="B58" s="260"/>
      <c r="C58" s="253"/>
      <c r="D58" s="253"/>
      <c r="E58" s="253"/>
      <c r="F58" s="253"/>
      <c r="G58" s="253"/>
      <c r="H58" s="253"/>
      <c r="I58" s="253"/>
      <c r="J58" s="254"/>
      <c r="K58" s="84" t="s">
        <v>118</v>
      </c>
      <c r="L58" s="84" t="s">
        <v>123</v>
      </c>
      <c r="M58" s="84" t="s">
        <v>124</v>
      </c>
      <c r="N58" s="84" t="s">
        <v>118</v>
      </c>
      <c r="O58" s="84" t="s">
        <v>4</v>
      </c>
      <c r="P58" s="85" t="s">
        <v>4</v>
      </c>
    </row>
    <row r="59" spans="1:16" ht="15">
      <c r="A59" s="92"/>
      <c r="B59" s="261"/>
      <c r="C59" s="255"/>
      <c r="D59" s="255"/>
      <c r="E59" s="255"/>
      <c r="F59" s="255"/>
      <c r="G59" s="255"/>
      <c r="H59" s="255"/>
      <c r="I59" s="255"/>
      <c r="J59" s="256"/>
      <c r="K59" s="86" t="s">
        <v>338</v>
      </c>
      <c r="L59" s="86" t="s">
        <v>513</v>
      </c>
      <c r="M59" s="86" t="s">
        <v>513</v>
      </c>
      <c r="N59" s="86" t="s">
        <v>514</v>
      </c>
      <c r="O59" s="87" t="s">
        <v>311</v>
      </c>
      <c r="P59" s="88" t="s">
        <v>312</v>
      </c>
    </row>
    <row r="60" spans="1:16" ht="14.25">
      <c r="A60" s="92"/>
      <c r="B60" s="262"/>
      <c r="C60" s="257"/>
      <c r="D60" s="257"/>
      <c r="E60" s="257"/>
      <c r="F60" s="257"/>
      <c r="G60" s="257"/>
      <c r="H60" s="257"/>
      <c r="I60" s="257"/>
      <c r="J60" s="258"/>
      <c r="K60" s="89">
        <v>1</v>
      </c>
      <c r="L60" s="89">
        <v>2</v>
      </c>
      <c r="M60" s="89">
        <v>3</v>
      </c>
      <c r="N60" s="89">
        <v>4</v>
      </c>
      <c r="O60" s="90">
        <v>5</v>
      </c>
      <c r="P60" s="91">
        <v>6</v>
      </c>
    </row>
    <row r="61" spans="1:16" ht="15">
      <c r="A61" s="92"/>
      <c r="B61" s="264" t="s">
        <v>167</v>
      </c>
      <c r="C61" s="265"/>
      <c r="D61" s="265"/>
      <c r="E61" s="265"/>
      <c r="F61" s="265"/>
      <c r="G61" s="265"/>
      <c r="H61" s="265"/>
      <c r="I61" s="265"/>
      <c r="J61" s="266"/>
      <c r="K61" s="229">
        <f>K32+K43</f>
        <v>3490735.33</v>
      </c>
      <c r="L61" s="229">
        <f>L32+L43</f>
        <v>4273053.33</v>
      </c>
      <c r="M61" s="229">
        <f>M32+M43</f>
        <v>4273053.33</v>
      </c>
      <c r="N61" s="230">
        <f>N32+N43</f>
        <v>4364139</v>
      </c>
      <c r="O61" s="229">
        <f>N61/K61*100</f>
        <v>125.02062137148621</v>
      </c>
      <c r="P61" s="230">
        <f>N61/M61*100</f>
        <v>102.13162960921905</v>
      </c>
    </row>
    <row r="62" spans="1:16" ht="15">
      <c r="A62" s="92"/>
      <c r="B62" s="264" t="s">
        <v>168</v>
      </c>
      <c r="C62" s="265"/>
      <c r="D62" s="265"/>
      <c r="E62" s="265"/>
      <c r="F62" s="265"/>
      <c r="G62" s="265"/>
      <c r="H62" s="265"/>
      <c r="I62" s="265"/>
      <c r="J62" s="266"/>
      <c r="K62" s="229">
        <f>K35+K44</f>
        <v>2568245.61</v>
      </c>
      <c r="L62" s="229">
        <f>L35+L44</f>
        <v>5222912.52</v>
      </c>
      <c r="M62" s="229">
        <f>M35+M44</f>
        <v>5222912.52</v>
      </c>
      <c r="N62" s="230">
        <f>N35+N44</f>
        <v>4242531.27</v>
      </c>
      <c r="O62" s="229">
        <f>N62/K62*100</f>
        <v>165.1918046109305</v>
      </c>
      <c r="P62" s="230">
        <f>N62/M62*100</f>
        <v>81.22922323041321</v>
      </c>
    </row>
    <row r="63" spans="1:16" ht="15">
      <c r="A63" s="92"/>
      <c r="B63" s="264" t="s">
        <v>169</v>
      </c>
      <c r="C63" s="265"/>
      <c r="D63" s="265"/>
      <c r="E63" s="265"/>
      <c r="F63" s="265"/>
      <c r="G63" s="265"/>
      <c r="H63" s="265"/>
      <c r="I63" s="265"/>
      <c r="J63" s="266"/>
      <c r="K63" s="234">
        <v>67191.79</v>
      </c>
      <c r="L63" s="231">
        <v>949859.19</v>
      </c>
      <c r="M63" s="231">
        <v>949859.19</v>
      </c>
      <c r="N63" s="232">
        <v>949859.19</v>
      </c>
      <c r="O63" s="229">
        <f>N63/K63*100</f>
        <v>1413.6536472685132</v>
      </c>
      <c r="P63" s="230">
        <f>N63/M63*100</f>
        <v>100</v>
      </c>
    </row>
    <row r="64" spans="1:16" ht="15">
      <c r="A64" s="45"/>
      <c r="B64" s="264" t="s">
        <v>159</v>
      </c>
      <c r="C64" s="265"/>
      <c r="D64" s="265"/>
      <c r="E64" s="265"/>
      <c r="F64" s="265"/>
      <c r="G64" s="265"/>
      <c r="H64" s="265"/>
      <c r="I64" s="265"/>
      <c r="J64" s="266"/>
      <c r="K64" s="235">
        <f>K61+K63-K62</f>
        <v>989681.5100000002</v>
      </c>
      <c r="L64" s="236">
        <f>L61+L63-L62</f>
        <v>0</v>
      </c>
      <c r="M64" s="236">
        <f>M61+M63-M62</f>
        <v>0</v>
      </c>
      <c r="N64" s="236">
        <f>N61+N63-N62</f>
        <v>1071466.92</v>
      </c>
      <c r="O64" s="229">
        <f>N64/K64*100</f>
        <v>108.2638110516988</v>
      </c>
      <c r="P64" s="230">
        <v>0</v>
      </c>
    </row>
    <row r="67" spans="1:16" ht="14.25">
      <c r="A67" s="246" t="s">
        <v>170</v>
      </c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</row>
    <row r="68" spans="1:16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4.25">
      <c r="A69" s="242" t="s">
        <v>515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</row>
    <row r="70" spans="1:16" ht="14.25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</row>
  </sheetData>
  <sheetProtection/>
  <mergeCells count="45">
    <mergeCell ref="A13:Q13"/>
    <mergeCell ref="A14:Q14"/>
    <mergeCell ref="B62:J62"/>
    <mergeCell ref="B63:J63"/>
    <mergeCell ref="B64:J64"/>
    <mergeCell ref="C43:J43"/>
    <mergeCell ref="C44:J44"/>
    <mergeCell ref="C45:J45"/>
    <mergeCell ref="C49:J51"/>
    <mergeCell ref="C52:J52"/>
    <mergeCell ref="B61:J61"/>
    <mergeCell ref="C58:J60"/>
    <mergeCell ref="C36:J36"/>
    <mergeCell ref="B38:P38"/>
    <mergeCell ref="B47:P47"/>
    <mergeCell ref="B40:B42"/>
    <mergeCell ref="C40:J42"/>
    <mergeCell ref="C53:J53"/>
    <mergeCell ref="B58:B60"/>
    <mergeCell ref="A23:K23"/>
    <mergeCell ref="A16:P16"/>
    <mergeCell ref="A17:P17"/>
    <mergeCell ref="B27:B29"/>
    <mergeCell ref="C27:J29"/>
    <mergeCell ref="B56:P56"/>
    <mergeCell ref="B49:B51"/>
    <mergeCell ref="B25:P25"/>
    <mergeCell ref="C30:J30"/>
    <mergeCell ref="A70:P70"/>
    <mergeCell ref="A21:P21"/>
    <mergeCell ref="A67:P67"/>
    <mergeCell ref="A69:P69"/>
    <mergeCell ref="C54:J54"/>
    <mergeCell ref="C32:J32"/>
    <mergeCell ref="C33:J33"/>
    <mergeCell ref="C31:J31"/>
    <mergeCell ref="C34:J34"/>
    <mergeCell ref="C35:J35"/>
    <mergeCell ref="A11:E11"/>
    <mergeCell ref="A4:E4"/>
    <mergeCell ref="A5:E5"/>
    <mergeCell ref="A6:E6"/>
    <mergeCell ref="A9:E9"/>
    <mergeCell ref="A10:E10"/>
    <mergeCell ref="A7:E7"/>
  </mergeCells>
  <printOptions/>
  <pageMargins left="0.7" right="0.7" top="0.75" bottom="0.75" header="0.3" footer="0.3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  <pageSetUpPr fitToPage="1"/>
  </sheetPr>
  <dimension ref="A1:H221"/>
  <sheetViews>
    <sheetView showGridLines="0" zoomScalePageLayoutView="0" workbookViewId="0" topLeftCell="A1">
      <selection activeCell="D10" sqref="D10"/>
    </sheetView>
  </sheetViews>
  <sheetFormatPr defaultColWidth="6.8515625" defaultRowHeight="12.75" customHeight="1"/>
  <cols>
    <col min="1" max="1" width="14.140625" style="114" customWidth="1"/>
    <col min="2" max="2" width="89.57421875" style="114" bestFit="1" customWidth="1"/>
    <col min="3" max="3" width="15.421875" style="114" bestFit="1" customWidth="1"/>
    <col min="4" max="4" width="17.421875" style="114" bestFit="1" customWidth="1"/>
    <col min="5" max="5" width="16.57421875" style="114" bestFit="1" customWidth="1"/>
    <col min="6" max="6" width="12.28125" style="114" bestFit="1" customWidth="1"/>
    <col min="7" max="8" width="9.421875" style="114" bestFit="1" customWidth="1"/>
    <col min="9" max="16384" width="6.8515625" style="114" customWidth="1"/>
  </cols>
  <sheetData>
    <row r="1" spans="1:8" ht="13.5" customHeight="1">
      <c r="A1" s="111" t="s">
        <v>171</v>
      </c>
      <c r="B1" s="111"/>
      <c r="C1" s="67"/>
      <c r="D1" s="67"/>
      <c r="E1" s="67"/>
      <c r="F1" s="67"/>
      <c r="G1" s="67"/>
      <c r="H1" s="67"/>
    </row>
    <row r="2" spans="1:8" s="141" customFormat="1" ht="12.75">
      <c r="A2" s="139"/>
      <c r="B2" s="139"/>
      <c r="C2" s="140"/>
      <c r="D2" s="140"/>
      <c r="E2" s="140"/>
      <c r="F2" s="140"/>
      <c r="G2" s="140"/>
      <c r="H2" s="140"/>
    </row>
    <row r="3" spans="2:8" ht="12.75">
      <c r="B3" s="121" t="s">
        <v>576</v>
      </c>
      <c r="C3" s="115">
        <v>3460338.96</v>
      </c>
      <c r="D3" s="115">
        <v>4323053.33</v>
      </c>
      <c r="E3" s="115">
        <v>4323053.33</v>
      </c>
      <c r="F3" s="115">
        <v>4364139</v>
      </c>
      <c r="G3" s="115">
        <v>126.11882787750326</v>
      </c>
      <c r="H3" s="115">
        <v>100.95038545360715</v>
      </c>
    </row>
    <row r="4" ht="12.75"/>
    <row r="5" spans="1:8" ht="13.5" customHeight="1">
      <c r="A5" s="63" t="s">
        <v>0</v>
      </c>
      <c r="B5" s="63" t="s">
        <v>172</v>
      </c>
      <c r="C5" s="58" t="s">
        <v>563</v>
      </c>
      <c r="D5" s="64" t="s">
        <v>1114</v>
      </c>
      <c r="E5" s="64" t="s">
        <v>349</v>
      </c>
      <c r="F5" s="64" t="s">
        <v>3</v>
      </c>
      <c r="G5" s="60" t="s">
        <v>4</v>
      </c>
      <c r="H5" s="64" t="s">
        <v>4</v>
      </c>
    </row>
    <row r="6" spans="2:8" ht="12.75">
      <c r="B6" s="169" t="s">
        <v>517</v>
      </c>
      <c r="D6" s="60" t="s">
        <v>513</v>
      </c>
      <c r="E6" s="60" t="s">
        <v>513</v>
      </c>
      <c r="F6" s="60" t="s">
        <v>514</v>
      </c>
      <c r="H6" s="62"/>
    </row>
    <row r="7" spans="3:8" ht="13.5" customHeight="1">
      <c r="C7" s="61" t="s">
        <v>5</v>
      </c>
      <c r="D7" s="61" t="s">
        <v>6</v>
      </c>
      <c r="E7" s="65" t="s">
        <v>133</v>
      </c>
      <c r="F7" s="65" t="s">
        <v>134</v>
      </c>
      <c r="G7" s="66" t="s">
        <v>368</v>
      </c>
      <c r="H7" s="66" t="s">
        <v>361</v>
      </c>
    </row>
    <row r="8" spans="1:8" ht="14.25" customHeight="1">
      <c r="A8" s="122" t="s">
        <v>173</v>
      </c>
      <c r="B8" s="123" t="s">
        <v>174</v>
      </c>
      <c r="C8" s="124">
        <v>3435956.9</v>
      </c>
      <c r="D8" s="124">
        <v>4315753.33</v>
      </c>
      <c r="E8" s="125" t="s">
        <v>518</v>
      </c>
      <c r="F8" s="124">
        <v>4356852.51</v>
      </c>
      <c r="G8" s="124">
        <v>126.8017</v>
      </c>
      <c r="H8" s="124">
        <v>100.95230604850161</v>
      </c>
    </row>
    <row r="9" spans="1:8" ht="12.75">
      <c r="A9" s="126" t="s">
        <v>175</v>
      </c>
      <c r="B9" s="127" t="s">
        <v>176</v>
      </c>
      <c r="C9" s="128">
        <v>1671926.81</v>
      </c>
      <c r="D9" s="128">
        <v>2070573.02</v>
      </c>
      <c r="E9" s="129" t="s">
        <v>519</v>
      </c>
      <c r="F9" s="128">
        <v>2269725.91</v>
      </c>
      <c r="G9" s="128">
        <v>135.755</v>
      </c>
      <c r="H9" s="128">
        <v>109.61825002433385</v>
      </c>
    </row>
    <row r="10" spans="1:8" ht="12.75">
      <c r="A10" s="130"/>
      <c r="B10" s="131" t="s">
        <v>520</v>
      </c>
      <c r="C10" s="135">
        <v>1671926.81</v>
      </c>
      <c r="D10" s="132" t="s">
        <v>519</v>
      </c>
      <c r="E10" s="132" t="s">
        <v>519</v>
      </c>
      <c r="F10" s="132" t="s">
        <v>521</v>
      </c>
      <c r="G10" s="132" t="s">
        <v>564</v>
      </c>
      <c r="H10" s="132" t="s">
        <v>522</v>
      </c>
    </row>
    <row r="11" spans="1:8" ht="14.25" customHeight="1">
      <c r="A11" s="116" t="s">
        <v>177</v>
      </c>
      <c r="B11" s="117" t="s">
        <v>178</v>
      </c>
      <c r="C11" s="118">
        <v>1583596.73</v>
      </c>
      <c r="D11" s="118">
        <v>1936600</v>
      </c>
      <c r="E11" s="119" t="s">
        <v>523</v>
      </c>
      <c r="F11" s="118">
        <v>2112770.28</v>
      </c>
      <c r="G11" s="118">
        <v>133.4159</v>
      </c>
      <c r="H11" s="118">
        <v>109.09688526283176</v>
      </c>
    </row>
    <row r="12" spans="1:8" ht="13.5" customHeight="1">
      <c r="A12" s="116" t="s">
        <v>179</v>
      </c>
      <c r="B12" s="120" t="s">
        <v>180</v>
      </c>
      <c r="C12" s="118">
        <v>1471708.46</v>
      </c>
      <c r="D12" s="118"/>
      <c r="E12" s="119"/>
      <c r="F12" s="118">
        <v>1934893.08</v>
      </c>
      <c r="G12" s="118">
        <v>131.4725</v>
      </c>
      <c r="H12" s="118">
        <v>101.83647789473686</v>
      </c>
    </row>
    <row r="13" spans="1:8" ht="13.5" customHeight="1">
      <c r="A13" s="116" t="s">
        <v>181</v>
      </c>
      <c r="B13" s="120" t="s">
        <v>182</v>
      </c>
      <c r="C13" s="118">
        <v>84872.74</v>
      </c>
      <c r="D13" s="118"/>
      <c r="E13" s="119"/>
      <c r="F13" s="118">
        <v>103059.41</v>
      </c>
      <c r="G13" s="118">
        <v>121.4281</v>
      </c>
      <c r="H13" s="118">
        <v>108.02873165618448</v>
      </c>
    </row>
    <row r="14" spans="1:8" ht="13.5" customHeight="1">
      <c r="A14" s="116" t="s">
        <v>183</v>
      </c>
      <c r="B14" s="120" t="s">
        <v>184</v>
      </c>
      <c r="C14" s="118">
        <v>53738.73</v>
      </c>
      <c r="D14" s="118"/>
      <c r="E14" s="119"/>
      <c r="F14" s="118">
        <v>56196.13</v>
      </c>
      <c r="G14" s="118">
        <v>104.5728</v>
      </c>
      <c r="H14" s="118">
        <v>101.43705776173285</v>
      </c>
    </row>
    <row r="15" spans="1:8" ht="13.5" customHeight="1">
      <c r="A15" s="116" t="s">
        <v>185</v>
      </c>
      <c r="B15" s="120" t="s">
        <v>186</v>
      </c>
      <c r="C15" s="118">
        <v>117386.5</v>
      </c>
      <c r="D15" s="118"/>
      <c r="E15" s="119"/>
      <c r="F15" s="118">
        <v>243581.66</v>
      </c>
      <c r="G15" s="118">
        <v>207.5039</v>
      </c>
      <c r="H15" s="118">
        <v>191.3445875883739</v>
      </c>
    </row>
    <row r="16" spans="1:8" ht="13.5" customHeight="1">
      <c r="A16" s="116" t="s">
        <v>309</v>
      </c>
      <c r="B16" s="120" t="s">
        <v>268</v>
      </c>
      <c r="C16" s="118">
        <v>80808.91</v>
      </c>
      <c r="D16" s="118"/>
      <c r="E16" s="119"/>
      <c r="F16" s="118">
        <v>56733.67</v>
      </c>
      <c r="G16" s="118">
        <v>70.2071</v>
      </c>
      <c r="H16" s="118">
        <v>87.28256923076923</v>
      </c>
    </row>
    <row r="17" spans="1:8" ht="13.5" customHeight="1">
      <c r="A17" s="116" t="s">
        <v>340</v>
      </c>
      <c r="B17" s="120" t="s">
        <v>337</v>
      </c>
      <c r="C17" s="118">
        <v>12596.24</v>
      </c>
      <c r="D17" s="118"/>
      <c r="E17" s="119"/>
      <c r="F17" s="118">
        <v>4817.66</v>
      </c>
      <c r="G17" s="118">
        <v>38.2468</v>
      </c>
      <c r="H17" s="118">
        <v>137.64742857142858</v>
      </c>
    </row>
    <row r="18" spans="1:8" ht="13.5" customHeight="1">
      <c r="A18" s="116" t="s">
        <v>187</v>
      </c>
      <c r="B18" s="120" t="s">
        <v>188</v>
      </c>
      <c r="C18" s="118">
        <v>-237514.85</v>
      </c>
      <c r="D18" s="118"/>
      <c r="E18" s="119"/>
      <c r="F18" s="118">
        <v>-286511.33</v>
      </c>
      <c r="G18" s="118">
        <v>120.6288</v>
      </c>
      <c r="H18" s="118">
        <v>92.42300967741936</v>
      </c>
    </row>
    <row r="19" spans="1:8" ht="14.25" customHeight="1">
      <c r="A19" s="116" t="s">
        <v>189</v>
      </c>
      <c r="B19" s="117" t="s">
        <v>190</v>
      </c>
      <c r="C19" s="118">
        <v>65140.54</v>
      </c>
      <c r="D19" s="118">
        <v>102115.79</v>
      </c>
      <c r="E19" s="119" t="s">
        <v>524</v>
      </c>
      <c r="F19" s="118">
        <v>131777.54</v>
      </c>
      <c r="G19" s="118">
        <v>202.2972</v>
      </c>
      <c r="H19" s="118">
        <v>129.0471728221463</v>
      </c>
    </row>
    <row r="20" spans="1:8" ht="13.5" customHeight="1">
      <c r="A20" s="116" t="s">
        <v>191</v>
      </c>
      <c r="B20" s="120" t="s">
        <v>192</v>
      </c>
      <c r="C20" s="118">
        <v>8924.79</v>
      </c>
      <c r="D20" s="118"/>
      <c r="E20" s="119"/>
      <c r="F20" s="118">
        <v>10656.25</v>
      </c>
      <c r="G20" s="118">
        <v>119.4005</v>
      </c>
      <c r="H20" s="118">
        <v>93.06126476863169</v>
      </c>
    </row>
    <row r="21" spans="1:8" ht="14.25" customHeight="1">
      <c r="A21" s="116" t="s">
        <v>193</v>
      </c>
      <c r="B21" s="117" t="s">
        <v>194</v>
      </c>
      <c r="C21" s="118">
        <v>56215.75</v>
      </c>
      <c r="D21" s="118"/>
      <c r="E21" s="119"/>
      <c r="F21" s="118">
        <v>121121.29</v>
      </c>
      <c r="G21" s="118">
        <v>215.4579</v>
      </c>
      <c r="H21" s="118">
        <v>133.5921138256218</v>
      </c>
    </row>
    <row r="22" spans="1:8" ht="14.25" customHeight="1">
      <c r="A22" s="116" t="s">
        <v>195</v>
      </c>
      <c r="B22" s="117" t="s">
        <v>196</v>
      </c>
      <c r="C22" s="118">
        <v>23189.54</v>
      </c>
      <c r="D22" s="118">
        <v>31857.23</v>
      </c>
      <c r="E22" s="119" t="s">
        <v>525</v>
      </c>
      <c r="F22" s="118">
        <v>25178.09</v>
      </c>
      <c r="G22" s="118">
        <v>108.5751</v>
      </c>
      <c r="H22" s="118">
        <v>79.03414703663815</v>
      </c>
    </row>
    <row r="23" spans="1:8" ht="14.25" customHeight="1">
      <c r="A23" s="116" t="s">
        <v>197</v>
      </c>
      <c r="B23" s="117" t="s">
        <v>198</v>
      </c>
      <c r="C23" s="118">
        <v>23189.54</v>
      </c>
      <c r="D23" s="118"/>
      <c r="E23" s="119"/>
      <c r="F23" s="118">
        <v>25128.09</v>
      </c>
      <c r="G23" s="118">
        <v>108.35950000000001</v>
      </c>
      <c r="H23" s="118">
        <v>82.30622338683263</v>
      </c>
    </row>
    <row r="24" spans="1:8" ht="13.5" customHeight="1">
      <c r="A24" s="116" t="s">
        <v>352</v>
      </c>
      <c r="B24" s="120" t="s">
        <v>367</v>
      </c>
      <c r="C24" s="118">
        <v>0</v>
      </c>
      <c r="D24" s="118"/>
      <c r="E24" s="119"/>
      <c r="F24" s="118">
        <v>50</v>
      </c>
      <c r="G24" s="118">
        <v>0</v>
      </c>
      <c r="H24" s="118">
        <v>3.767244561982474</v>
      </c>
    </row>
    <row r="25" spans="1:8" ht="12.75">
      <c r="A25" s="126" t="s">
        <v>199</v>
      </c>
      <c r="B25" s="134" t="s">
        <v>366</v>
      </c>
      <c r="C25" s="128">
        <v>1113736.05</v>
      </c>
      <c r="D25" s="128">
        <v>1700965.32</v>
      </c>
      <c r="E25" s="129" t="s">
        <v>526</v>
      </c>
      <c r="F25" s="128">
        <v>1633128.62</v>
      </c>
      <c r="G25" s="128">
        <v>146.6351</v>
      </c>
      <c r="H25" s="128">
        <v>96.01187048305017</v>
      </c>
    </row>
    <row r="26" spans="1:8" ht="13.5" customHeight="1">
      <c r="A26" s="130"/>
      <c r="B26" s="275" t="s">
        <v>527</v>
      </c>
      <c r="C26" s="274" t="s">
        <v>573</v>
      </c>
      <c r="D26" s="274" t="s">
        <v>528</v>
      </c>
      <c r="E26" s="274" t="s">
        <v>528</v>
      </c>
      <c r="F26" s="274" t="s">
        <v>529</v>
      </c>
      <c r="G26" s="274" t="s">
        <v>565</v>
      </c>
      <c r="H26" s="274" t="s">
        <v>530</v>
      </c>
    </row>
    <row r="27" spans="1:8" ht="13.5" customHeight="1">
      <c r="A27" s="130"/>
      <c r="B27" s="275"/>
      <c r="C27" s="274"/>
      <c r="D27" s="274"/>
      <c r="E27" s="274"/>
      <c r="F27" s="274"/>
      <c r="G27" s="274"/>
      <c r="H27" s="274"/>
    </row>
    <row r="28" spans="1:8" ht="14.25" customHeight="1">
      <c r="A28" s="116" t="s">
        <v>200</v>
      </c>
      <c r="B28" s="117" t="s">
        <v>201</v>
      </c>
      <c r="C28" s="118">
        <v>566940.07</v>
      </c>
      <c r="D28" s="118">
        <v>363200</v>
      </c>
      <c r="E28" s="119" t="s">
        <v>531</v>
      </c>
      <c r="F28" s="118">
        <v>446009.37</v>
      </c>
      <c r="G28" s="118">
        <v>78.6695</v>
      </c>
      <c r="H28" s="118">
        <v>122.7999366740088</v>
      </c>
    </row>
    <row r="29" spans="1:8" ht="13.5" customHeight="1">
      <c r="A29" s="116" t="s">
        <v>202</v>
      </c>
      <c r="B29" s="120" t="s">
        <v>203</v>
      </c>
      <c r="C29" s="118">
        <v>115588.7</v>
      </c>
      <c r="D29" s="118"/>
      <c r="E29" s="119"/>
      <c r="F29" s="118">
        <v>254140.76</v>
      </c>
      <c r="G29" s="118">
        <v>219.8664</v>
      </c>
      <c r="H29" s="118">
        <v>100.76953211736716</v>
      </c>
    </row>
    <row r="30" spans="1:8" ht="13.5" customHeight="1">
      <c r="A30" s="116" t="s">
        <v>204</v>
      </c>
      <c r="B30" s="120" t="s">
        <v>205</v>
      </c>
      <c r="C30" s="118">
        <v>451351.37</v>
      </c>
      <c r="D30" s="118"/>
      <c r="E30" s="119"/>
      <c r="F30" s="118">
        <v>191868.61</v>
      </c>
      <c r="G30" s="118">
        <v>42.5098</v>
      </c>
      <c r="H30" s="118">
        <v>172.8546036036036</v>
      </c>
    </row>
    <row r="31" spans="1:8" ht="13.5" customHeight="1">
      <c r="A31" s="116" t="s">
        <v>206</v>
      </c>
      <c r="B31" s="120" t="s">
        <v>207</v>
      </c>
      <c r="C31" s="118">
        <v>11945.05</v>
      </c>
      <c r="D31" s="118">
        <v>73600</v>
      </c>
      <c r="E31" s="119" t="s">
        <v>532</v>
      </c>
      <c r="F31" s="118">
        <v>73520.52</v>
      </c>
      <c r="G31" s="118">
        <v>615.4894</v>
      </c>
      <c r="H31" s="118">
        <v>99.8920108695652</v>
      </c>
    </row>
    <row r="32" spans="1:8" ht="13.5" customHeight="1">
      <c r="A32" s="116" t="s">
        <v>353</v>
      </c>
      <c r="B32" s="120" t="s">
        <v>365</v>
      </c>
      <c r="C32" s="118">
        <v>0</v>
      </c>
      <c r="D32" s="118"/>
      <c r="E32" s="119"/>
      <c r="F32" s="118">
        <v>1328.02</v>
      </c>
      <c r="G32" s="118">
        <v>0</v>
      </c>
      <c r="H32" s="118">
        <v>94.85857142857141</v>
      </c>
    </row>
    <row r="33" spans="1:8" ht="13.5" customHeight="1">
      <c r="A33" s="116" t="s">
        <v>341</v>
      </c>
      <c r="B33" s="120" t="s">
        <v>342</v>
      </c>
      <c r="C33" s="118">
        <v>11945.05</v>
      </c>
      <c r="D33" s="118"/>
      <c r="E33" s="119"/>
      <c r="F33" s="118">
        <v>72192.5</v>
      </c>
      <c r="G33" s="118">
        <v>604.3716000000001</v>
      </c>
      <c r="H33" s="118">
        <v>99.98961218836567</v>
      </c>
    </row>
    <row r="34" spans="1:8" ht="13.5" customHeight="1">
      <c r="A34" s="116" t="s">
        <v>208</v>
      </c>
      <c r="B34" s="120" t="s">
        <v>209</v>
      </c>
      <c r="C34" s="118">
        <v>5799.99</v>
      </c>
      <c r="D34" s="118">
        <v>42471.89</v>
      </c>
      <c r="E34" s="119" t="s">
        <v>534</v>
      </c>
      <c r="F34" s="118">
        <v>41070.68</v>
      </c>
      <c r="G34" s="118">
        <v>708.1163</v>
      </c>
      <c r="H34" s="118">
        <v>96.70085319961038</v>
      </c>
    </row>
    <row r="35" spans="1:8" ht="13.5" customHeight="1">
      <c r="A35" s="116" t="s">
        <v>210</v>
      </c>
      <c r="B35" s="120" t="s">
        <v>211</v>
      </c>
      <c r="C35" s="118">
        <v>1951.03</v>
      </c>
      <c r="D35" s="118"/>
      <c r="E35" s="119"/>
      <c r="F35" s="118">
        <v>31833.6</v>
      </c>
      <c r="G35" s="118">
        <v>1631.6304</v>
      </c>
      <c r="H35" s="118">
        <v>95.79489031326172</v>
      </c>
    </row>
    <row r="36" spans="1:8" ht="13.5" customHeight="1">
      <c r="A36" s="116" t="s">
        <v>212</v>
      </c>
      <c r="B36" s="120" t="s">
        <v>213</v>
      </c>
      <c r="C36" s="118">
        <v>3848.96</v>
      </c>
      <c r="D36" s="118"/>
      <c r="E36" s="119"/>
      <c r="F36" s="118">
        <v>9237.08</v>
      </c>
      <c r="G36" s="118">
        <v>239.9889</v>
      </c>
      <c r="H36" s="118">
        <v>99.95877020503438</v>
      </c>
    </row>
    <row r="37" spans="1:8" ht="13.5" customHeight="1">
      <c r="A37" s="116" t="s">
        <v>214</v>
      </c>
      <c r="B37" s="120" t="s">
        <v>215</v>
      </c>
      <c r="C37" s="118">
        <v>529050.94</v>
      </c>
      <c r="D37" s="118">
        <v>1221693.43</v>
      </c>
      <c r="E37" s="119" t="s">
        <v>535</v>
      </c>
      <c r="F37" s="118">
        <v>1072528.05</v>
      </c>
      <c r="G37" s="118">
        <v>202.7267</v>
      </c>
      <c r="H37" s="118">
        <v>87.79027730385683</v>
      </c>
    </row>
    <row r="38" spans="1:8" ht="13.5" customHeight="1">
      <c r="A38" s="116" t="s">
        <v>216</v>
      </c>
      <c r="B38" s="120" t="s">
        <v>217</v>
      </c>
      <c r="C38" s="118">
        <v>529050.94</v>
      </c>
      <c r="D38" s="118"/>
      <c r="E38" s="119"/>
      <c r="F38" s="118">
        <v>1072528.05</v>
      </c>
      <c r="G38" s="118">
        <v>202.7267</v>
      </c>
      <c r="H38" s="118">
        <v>87.79027730385683</v>
      </c>
    </row>
    <row r="39" spans="1:8" ht="14.25" customHeight="1">
      <c r="A39" s="126" t="s">
        <v>218</v>
      </c>
      <c r="B39" s="127" t="s">
        <v>219</v>
      </c>
      <c r="C39" s="128">
        <v>86717.27</v>
      </c>
      <c r="D39" s="128">
        <v>60391.05</v>
      </c>
      <c r="E39" s="129" t="s">
        <v>536</v>
      </c>
      <c r="F39" s="128">
        <v>58808.97</v>
      </c>
      <c r="G39" s="128">
        <v>67.8168</v>
      </c>
      <c r="H39" s="128">
        <v>97.38027406378926</v>
      </c>
    </row>
    <row r="40" spans="1:8" ht="13.5" customHeight="1">
      <c r="A40" s="130"/>
      <c r="B40" s="275" t="s">
        <v>537</v>
      </c>
      <c r="C40" s="274" t="s">
        <v>574</v>
      </c>
      <c r="D40" s="274" t="s">
        <v>538</v>
      </c>
      <c r="E40" s="274" t="s">
        <v>538</v>
      </c>
      <c r="F40" s="274" t="s">
        <v>539</v>
      </c>
      <c r="G40" s="274" t="s">
        <v>566</v>
      </c>
      <c r="H40" s="274" t="s">
        <v>540</v>
      </c>
    </row>
    <row r="41" spans="1:8" ht="13.5" customHeight="1">
      <c r="A41" s="130"/>
      <c r="B41" s="275"/>
      <c r="C41" s="274"/>
      <c r="D41" s="274"/>
      <c r="E41" s="274"/>
      <c r="F41" s="274"/>
      <c r="G41" s="274"/>
      <c r="H41" s="274"/>
    </row>
    <row r="42" spans="1:8" ht="14.25" customHeight="1">
      <c r="A42" s="116" t="s">
        <v>220</v>
      </c>
      <c r="B42" s="117" t="s">
        <v>221</v>
      </c>
      <c r="C42" s="118">
        <v>14.95</v>
      </c>
      <c r="D42" s="118">
        <v>265</v>
      </c>
      <c r="E42" s="119" t="s">
        <v>541</v>
      </c>
      <c r="F42" s="118">
        <v>14.32</v>
      </c>
      <c r="G42" s="118">
        <v>95.7859</v>
      </c>
      <c r="H42" s="118">
        <v>5.403773584905661</v>
      </c>
    </row>
    <row r="43" spans="1:8" ht="13.5" customHeight="1">
      <c r="A43" s="116" t="s">
        <v>222</v>
      </c>
      <c r="B43" s="120" t="s">
        <v>223</v>
      </c>
      <c r="C43" s="118">
        <v>14.95</v>
      </c>
      <c r="D43" s="118"/>
      <c r="E43" s="119"/>
      <c r="F43" s="118">
        <v>14.32</v>
      </c>
      <c r="G43" s="118">
        <v>95.7859</v>
      </c>
      <c r="H43" s="118">
        <v>5.403773584905661</v>
      </c>
    </row>
    <row r="44" spans="1:8" ht="14.25" customHeight="1">
      <c r="A44" s="116" t="s">
        <v>224</v>
      </c>
      <c r="B44" s="117" t="s">
        <v>225</v>
      </c>
      <c r="C44" s="118">
        <v>86702.32</v>
      </c>
      <c r="D44" s="118">
        <v>60126.05</v>
      </c>
      <c r="E44" s="119" t="s">
        <v>542</v>
      </c>
      <c r="F44" s="118">
        <v>58794.65</v>
      </c>
      <c r="G44" s="118">
        <v>67.812</v>
      </c>
      <c r="H44" s="118">
        <v>97.78565197614014</v>
      </c>
    </row>
    <row r="45" spans="1:8" ht="14.25" customHeight="1">
      <c r="A45" s="116" t="s">
        <v>226</v>
      </c>
      <c r="B45" s="117" t="s">
        <v>227</v>
      </c>
      <c r="C45" s="118">
        <v>8062.22</v>
      </c>
      <c r="D45" s="118"/>
      <c r="E45" s="119"/>
      <c r="F45" s="118">
        <v>7827.57</v>
      </c>
      <c r="G45" s="118">
        <v>97.0895</v>
      </c>
      <c r="H45" s="118">
        <v>95.11020656136087</v>
      </c>
    </row>
    <row r="46" spans="1:8" ht="13.5" customHeight="1">
      <c r="A46" s="116" t="s">
        <v>228</v>
      </c>
      <c r="B46" s="120" t="s">
        <v>229</v>
      </c>
      <c r="C46" s="118">
        <v>4866.7</v>
      </c>
      <c r="D46" s="118"/>
      <c r="E46" s="119"/>
      <c r="F46" s="118">
        <v>20273</v>
      </c>
      <c r="G46" s="118">
        <v>416.5647</v>
      </c>
      <c r="H46" s="118">
        <v>100.53333796171174</v>
      </c>
    </row>
    <row r="47" spans="1:8" ht="13.5" customHeight="1">
      <c r="A47" s="116" t="s">
        <v>230</v>
      </c>
      <c r="B47" s="120" t="s">
        <v>231</v>
      </c>
      <c r="C47" s="118">
        <v>6.93</v>
      </c>
      <c r="D47" s="118"/>
      <c r="E47" s="119"/>
      <c r="F47" s="118">
        <v>9.11</v>
      </c>
      <c r="G47" s="118">
        <v>131.4574</v>
      </c>
      <c r="H47" s="118">
        <v>13.597014925373132</v>
      </c>
    </row>
    <row r="48" spans="1:8" ht="14.25" customHeight="1">
      <c r="A48" s="116" t="s">
        <v>354</v>
      </c>
      <c r="B48" s="117" t="s">
        <v>355</v>
      </c>
      <c r="C48" s="118">
        <v>73684.82</v>
      </c>
      <c r="D48" s="118"/>
      <c r="E48" s="119"/>
      <c r="F48" s="118">
        <v>30684.97</v>
      </c>
      <c r="G48" s="118">
        <v>41.6435</v>
      </c>
      <c r="H48" s="118">
        <v>98.98377419354838</v>
      </c>
    </row>
    <row r="49" spans="1:8" ht="13.5" customHeight="1">
      <c r="A49" s="116" t="s">
        <v>232</v>
      </c>
      <c r="B49" s="120" t="s">
        <v>233</v>
      </c>
      <c r="C49" s="118">
        <v>81.65</v>
      </c>
      <c r="D49" s="118"/>
      <c r="E49" s="119"/>
      <c r="F49" s="118">
        <v>0</v>
      </c>
      <c r="G49" s="118">
        <v>0</v>
      </c>
      <c r="H49" s="118">
        <v>0</v>
      </c>
    </row>
    <row r="50" spans="1:8" ht="13.5" customHeight="1">
      <c r="A50" s="126" t="s">
        <v>234</v>
      </c>
      <c r="B50" s="134" t="s">
        <v>235</v>
      </c>
      <c r="C50" s="128">
        <v>426544.1</v>
      </c>
      <c r="D50" s="128">
        <v>452895.65</v>
      </c>
      <c r="E50" s="129" t="s">
        <v>543</v>
      </c>
      <c r="F50" s="128">
        <v>380604.83</v>
      </c>
      <c r="G50" s="128">
        <v>89.2298</v>
      </c>
      <c r="H50" s="128">
        <v>84.03808471112495</v>
      </c>
    </row>
    <row r="51" spans="1:8" ht="13.5" customHeight="1">
      <c r="A51" s="130"/>
      <c r="B51" s="275" t="s">
        <v>544</v>
      </c>
      <c r="C51" s="274" t="s">
        <v>575</v>
      </c>
      <c r="D51" s="274" t="s">
        <v>545</v>
      </c>
      <c r="E51" s="274" t="s">
        <v>545</v>
      </c>
      <c r="F51" s="274" t="s">
        <v>546</v>
      </c>
      <c r="G51" s="274" t="s">
        <v>567</v>
      </c>
      <c r="H51" s="274" t="s">
        <v>547</v>
      </c>
    </row>
    <row r="52" spans="1:8" ht="13.5" customHeight="1">
      <c r="A52" s="130"/>
      <c r="B52" s="275"/>
      <c r="C52" s="274"/>
      <c r="D52" s="274"/>
      <c r="E52" s="274"/>
      <c r="F52" s="274"/>
      <c r="G52" s="274"/>
      <c r="H52" s="274"/>
    </row>
    <row r="53" spans="1:8" ht="13.5" customHeight="1">
      <c r="A53" s="130"/>
      <c r="B53" s="275"/>
      <c r="C53" s="274"/>
      <c r="D53" s="274"/>
      <c r="E53" s="274"/>
      <c r="F53" s="274"/>
      <c r="G53" s="274"/>
      <c r="H53" s="274"/>
    </row>
    <row r="54" spans="1:8" ht="14.25" customHeight="1">
      <c r="A54" s="116" t="s">
        <v>236</v>
      </c>
      <c r="B54" s="117" t="s">
        <v>237</v>
      </c>
      <c r="C54" s="118">
        <v>821.03</v>
      </c>
      <c r="D54" s="118">
        <v>1327.17</v>
      </c>
      <c r="E54" s="119" t="s">
        <v>548</v>
      </c>
      <c r="F54" s="118">
        <v>852.4</v>
      </c>
      <c r="G54" s="118">
        <v>103.8208</v>
      </c>
      <c r="H54" s="118">
        <v>64.22688879344771</v>
      </c>
    </row>
    <row r="55" spans="1:8" ht="14.25" customHeight="1">
      <c r="A55" s="116" t="s">
        <v>238</v>
      </c>
      <c r="B55" s="117" t="s">
        <v>239</v>
      </c>
      <c r="C55" s="118">
        <v>0</v>
      </c>
      <c r="D55" s="118"/>
      <c r="E55" s="119"/>
      <c r="F55" s="118">
        <v>0</v>
      </c>
      <c r="G55" s="118">
        <v>0</v>
      </c>
      <c r="H55" s="118">
        <v>0</v>
      </c>
    </row>
    <row r="56" spans="1:8" ht="14.25" customHeight="1">
      <c r="A56" s="116" t="s">
        <v>240</v>
      </c>
      <c r="B56" s="117" t="s">
        <v>241</v>
      </c>
      <c r="C56" s="118">
        <v>821.03</v>
      </c>
      <c r="D56" s="118"/>
      <c r="E56" s="119"/>
      <c r="F56" s="118">
        <v>852.4</v>
      </c>
      <c r="G56" s="118">
        <v>103.8208</v>
      </c>
      <c r="H56" s="118">
        <v>91.7545748116254</v>
      </c>
    </row>
    <row r="57" spans="1:8" ht="14.25" customHeight="1">
      <c r="A57" s="116" t="s">
        <v>242</v>
      </c>
      <c r="B57" s="117" t="s">
        <v>243</v>
      </c>
      <c r="C57" s="118">
        <v>128687.76</v>
      </c>
      <c r="D57" s="118">
        <v>137068.48</v>
      </c>
      <c r="E57" s="119" t="s">
        <v>549</v>
      </c>
      <c r="F57" s="118">
        <v>127536.98</v>
      </c>
      <c r="G57" s="118">
        <v>99.1057</v>
      </c>
      <c r="H57" s="118">
        <v>93.0461766264571</v>
      </c>
    </row>
    <row r="58" spans="1:8" ht="14.25" customHeight="1">
      <c r="A58" s="116" t="s">
        <v>244</v>
      </c>
      <c r="B58" s="117" t="s">
        <v>245</v>
      </c>
      <c r="C58" s="118">
        <v>465.67</v>
      </c>
      <c r="D58" s="118"/>
      <c r="E58" s="119"/>
      <c r="F58" s="118">
        <v>582.01</v>
      </c>
      <c r="G58" s="118">
        <v>124.9833</v>
      </c>
      <c r="H58" s="118">
        <v>38.800666666666665</v>
      </c>
    </row>
    <row r="59" spans="1:8" ht="14.25" customHeight="1">
      <c r="A59" s="116" t="s">
        <v>246</v>
      </c>
      <c r="B59" s="117" t="s">
        <v>247</v>
      </c>
      <c r="C59" s="118">
        <v>357.13</v>
      </c>
      <c r="D59" s="118"/>
      <c r="E59" s="119"/>
      <c r="F59" s="118">
        <v>32.56</v>
      </c>
      <c r="G59" s="118">
        <v>9.1171</v>
      </c>
      <c r="H59" s="118">
        <v>32.56</v>
      </c>
    </row>
    <row r="60" spans="1:8" ht="14.25" customHeight="1">
      <c r="A60" s="116" t="s">
        <v>248</v>
      </c>
      <c r="B60" s="117" t="s">
        <v>249</v>
      </c>
      <c r="C60" s="118">
        <v>127864.96</v>
      </c>
      <c r="D60" s="118"/>
      <c r="E60" s="119"/>
      <c r="F60" s="118">
        <v>126922.41</v>
      </c>
      <c r="G60" s="118">
        <v>99.26280000000001</v>
      </c>
      <c r="H60" s="118">
        <v>93.69146977953838</v>
      </c>
    </row>
    <row r="61" spans="1:8" ht="14.25" customHeight="1">
      <c r="A61" s="116" t="s">
        <v>250</v>
      </c>
      <c r="B61" s="117" t="s">
        <v>251</v>
      </c>
      <c r="C61" s="118">
        <v>297035.31</v>
      </c>
      <c r="D61" s="118">
        <v>314500</v>
      </c>
      <c r="E61" s="119" t="s">
        <v>551</v>
      </c>
      <c r="F61" s="118">
        <v>252215.45</v>
      </c>
      <c r="G61" s="118">
        <v>84.9109</v>
      </c>
      <c r="H61" s="118">
        <v>80.19569157392687</v>
      </c>
    </row>
    <row r="62" spans="1:8" ht="14.25" customHeight="1">
      <c r="A62" s="116" t="s">
        <v>252</v>
      </c>
      <c r="B62" s="117" t="s">
        <v>253</v>
      </c>
      <c r="C62" s="118">
        <v>2554.46</v>
      </c>
      <c r="D62" s="118"/>
      <c r="E62" s="119"/>
      <c r="F62" s="118">
        <v>15839.1</v>
      </c>
      <c r="G62" s="118">
        <v>620.0542</v>
      </c>
      <c r="H62" s="118">
        <v>95.99454545454546</v>
      </c>
    </row>
    <row r="63" spans="1:8" ht="14.25" customHeight="1">
      <c r="A63" s="116" t="s">
        <v>254</v>
      </c>
      <c r="B63" s="117" t="s">
        <v>255</v>
      </c>
      <c r="C63" s="118">
        <v>294480.85</v>
      </c>
      <c r="D63" s="118"/>
      <c r="E63" s="119"/>
      <c r="F63" s="118">
        <v>236376.35</v>
      </c>
      <c r="G63" s="118">
        <v>80.2688</v>
      </c>
      <c r="H63" s="118">
        <v>79.32092281879196</v>
      </c>
    </row>
    <row r="64" spans="1:8" ht="13.5" customHeight="1">
      <c r="A64" s="126" t="s">
        <v>256</v>
      </c>
      <c r="B64" s="134" t="s">
        <v>364</v>
      </c>
      <c r="C64" s="128">
        <v>137032.67</v>
      </c>
      <c r="D64" s="128">
        <v>30928.29</v>
      </c>
      <c r="E64" s="129" t="s">
        <v>552</v>
      </c>
      <c r="F64" s="128">
        <v>14584.18</v>
      </c>
      <c r="G64" s="128">
        <v>10.6428</v>
      </c>
      <c r="H64" s="128">
        <v>47.154821685906334</v>
      </c>
    </row>
    <row r="65" spans="1:8" ht="13.5" customHeight="1">
      <c r="A65" s="130"/>
      <c r="B65" s="275" t="s">
        <v>553</v>
      </c>
      <c r="C65" s="274" t="s">
        <v>568</v>
      </c>
      <c r="D65" s="274" t="s">
        <v>554</v>
      </c>
      <c r="E65" s="274" t="s">
        <v>554</v>
      </c>
      <c r="F65" s="274" t="s">
        <v>555</v>
      </c>
      <c r="G65" s="274" t="s">
        <v>569</v>
      </c>
      <c r="H65" s="274" t="s">
        <v>556</v>
      </c>
    </row>
    <row r="66" spans="1:8" ht="13.5" customHeight="1">
      <c r="A66" s="130"/>
      <c r="B66" s="275"/>
      <c r="C66" s="274"/>
      <c r="D66" s="274"/>
      <c r="E66" s="274"/>
      <c r="F66" s="274"/>
      <c r="G66" s="274"/>
      <c r="H66" s="274"/>
    </row>
    <row r="67" spans="1:8" ht="13.5" customHeight="1">
      <c r="A67" s="116" t="s">
        <v>257</v>
      </c>
      <c r="B67" s="120" t="s">
        <v>258</v>
      </c>
      <c r="C67" s="118">
        <v>137032.67</v>
      </c>
      <c r="D67" s="118">
        <v>30928.29</v>
      </c>
      <c r="E67" s="119" t="s">
        <v>552</v>
      </c>
      <c r="F67" s="118">
        <v>14584.18</v>
      </c>
      <c r="G67" s="118">
        <v>10.6428</v>
      </c>
      <c r="H67" s="118">
        <v>47.154821685906334</v>
      </c>
    </row>
    <row r="68" spans="1:8" ht="14.25" customHeight="1">
      <c r="A68" s="116" t="s">
        <v>356</v>
      </c>
      <c r="B68" s="117" t="s">
        <v>20</v>
      </c>
      <c r="C68" s="118">
        <v>10946</v>
      </c>
      <c r="D68" s="118"/>
      <c r="E68" s="119"/>
      <c r="F68" s="118">
        <v>6584.18</v>
      </c>
      <c r="G68" s="118">
        <v>60.1514</v>
      </c>
      <c r="H68" s="118">
        <v>41.336389530828484</v>
      </c>
    </row>
    <row r="69" spans="1:8" ht="14.25" customHeight="1">
      <c r="A69" s="116" t="s">
        <v>259</v>
      </c>
      <c r="B69" s="117" t="s">
        <v>260</v>
      </c>
      <c r="C69" s="118">
        <v>126086.67</v>
      </c>
      <c r="D69" s="118"/>
      <c r="E69" s="119"/>
      <c r="F69" s="118">
        <v>8000</v>
      </c>
      <c r="G69" s="118">
        <v>6.3448</v>
      </c>
      <c r="H69" s="118">
        <v>53.33333333333334</v>
      </c>
    </row>
    <row r="70" spans="1:8" ht="13.5" customHeight="1">
      <c r="A70" s="122" t="s">
        <v>122</v>
      </c>
      <c r="B70" s="133" t="s">
        <v>261</v>
      </c>
      <c r="C70" s="124">
        <v>24382.06</v>
      </c>
      <c r="D70" s="124">
        <v>7300</v>
      </c>
      <c r="E70" s="125" t="s">
        <v>558</v>
      </c>
      <c r="F70" s="124">
        <v>7286.49</v>
      </c>
      <c r="G70" s="124">
        <v>29.8846</v>
      </c>
      <c r="H70" s="124">
        <v>99.81493150684932</v>
      </c>
    </row>
    <row r="71" spans="1:8" ht="13.5" customHeight="1">
      <c r="A71" s="126" t="s">
        <v>357</v>
      </c>
      <c r="B71" s="134" t="s">
        <v>363</v>
      </c>
      <c r="C71" s="128">
        <v>7526.26</v>
      </c>
      <c r="D71" s="128">
        <v>7300</v>
      </c>
      <c r="E71" s="129" t="s">
        <v>558</v>
      </c>
      <c r="F71" s="128">
        <v>7286.49</v>
      </c>
      <c r="G71" s="128">
        <v>96.814</v>
      </c>
      <c r="H71" s="128">
        <v>99.81493150684932</v>
      </c>
    </row>
    <row r="72" spans="1:8" ht="12.75">
      <c r="A72" s="130"/>
      <c r="B72" s="131" t="s">
        <v>559</v>
      </c>
      <c r="C72" s="135">
        <v>7526.26</v>
      </c>
      <c r="D72" s="132" t="s">
        <v>558</v>
      </c>
      <c r="E72" s="132" t="s">
        <v>558</v>
      </c>
      <c r="F72" s="132" t="s">
        <v>560</v>
      </c>
      <c r="G72" s="132" t="s">
        <v>570</v>
      </c>
      <c r="H72" s="132" t="s">
        <v>561</v>
      </c>
    </row>
    <row r="73" spans="1:8" ht="13.5" customHeight="1">
      <c r="A73" s="116" t="s">
        <v>358</v>
      </c>
      <c r="B73" s="120" t="s">
        <v>362</v>
      </c>
      <c r="C73" s="118">
        <v>7526.26</v>
      </c>
      <c r="D73" s="118">
        <v>7300</v>
      </c>
      <c r="E73" s="119" t="s">
        <v>558</v>
      </c>
      <c r="F73" s="118">
        <v>7286.49</v>
      </c>
      <c r="G73" s="118">
        <v>96.814</v>
      </c>
      <c r="H73" s="118">
        <v>99.81493150684932</v>
      </c>
    </row>
    <row r="74" spans="1:8" ht="14.25" customHeight="1">
      <c r="A74" s="116" t="s">
        <v>359</v>
      </c>
      <c r="B74" s="117" t="s">
        <v>262</v>
      </c>
      <c r="C74" s="118">
        <v>7526.26</v>
      </c>
      <c r="D74" s="118"/>
      <c r="E74" s="119"/>
      <c r="F74" s="118">
        <v>7286.49</v>
      </c>
      <c r="G74" s="118">
        <v>96.814</v>
      </c>
      <c r="H74" s="118">
        <v>99.81493150684932</v>
      </c>
    </row>
    <row r="75" spans="1:8" ht="13.5" customHeight="1">
      <c r="A75" s="126" t="s">
        <v>263</v>
      </c>
      <c r="B75" s="134" t="s">
        <v>264</v>
      </c>
      <c r="C75" s="128">
        <v>16855.8</v>
      </c>
      <c r="D75" s="128">
        <v>0</v>
      </c>
      <c r="E75" s="129" t="s">
        <v>562</v>
      </c>
      <c r="F75" s="128">
        <v>0</v>
      </c>
      <c r="G75" s="128">
        <v>0</v>
      </c>
      <c r="H75" s="128">
        <v>0</v>
      </c>
    </row>
    <row r="76" spans="1:8" ht="12.75">
      <c r="A76" s="130"/>
      <c r="B76" s="131" t="s">
        <v>559</v>
      </c>
      <c r="C76" s="132" t="s">
        <v>571</v>
      </c>
      <c r="D76" s="132" t="s">
        <v>562</v>
      </c>
      <c r="E76" s="132" t="s">
        <v>562</v>
      </c>
      <c r="F76" s="132" t="s">
        <v>562</v>
      </c>
      <c r="G76" s="132" t="s">
        <v>562</v>
      </c>
      <c r="H76" s="132" t="s">
        <v>562</v>
      </c>
    </row>
    <row r="77" spans="1:8" ht="13.5" customHeight="1">
      <c r="A77" s="116" t="s">
        <v>265</v>
      </c>
      <c r="B77" s="120" t="s">
        <v>266</v>
      </c>
      <c r="C77" s="118">
        <v>16855.8</v>
      </c>
      <c r="D77" s="118">
        <v>0</v>
      </c>
      <c r="E77" s="119" t="s">
        <v>562</v>
      </c>
      <c r="F77" s="118">
        <v>0</v>
      </c>
      <c r="G77" s="118">
        <v>0</v>
      </c>
      <c r="H77" s="118">
        <v>0</v>
      </c>
    </row>
    <row r="78" spans="1:8" ht="14.25" customHeight="1">
      <c r="A78" s="116" t="s">
        <v>360</v>
      </c>
      <c r="B78" s="117" t="s">
        <v>267</v>
      </c>
      <c r="C78" s="118">
        <v>16855.8</v>
      </c>
      <c r="D78" s="118">
        <v>0</v>
      </c>
      <c r="E78" s="119" t="s">
        <v>562</v>
      </c>
      <c r="F78" s="118">
        <v>0</v>
      </c>
      <c r="G78" s="118">
        <v>0</v>
      </c>
      <c r="H78" s="118">
        <v>0</v>
      </c>
    </row>
    <row r="80" spans="1:8" ht="13.5" customHeight="1">
      <c r="A80" s="111" t="s">
        <v>290</v>
      </c>
      <c r="B80" s="111"/>
      <c r="C80" s="67"/>
      <c r="D80" s="67"/>
      <c r="E80" s="67"/>
      <c r="F80" s="67"/>
      <c r="G80" s="67"/>
      <c r="H80" s="67"/>
    </row>
    <row r="81" spans="1:8" ht="12.75" customHeight="1">
      <c r="A81"/>
      <c r="B81"/>
      <c r="C81"/>
      <c r="D81"/>
      <c r="E81"/>
      <c r="F81"/>
      <c r="G81"/>
      <c r="H81"/>
    </row>
    <row r="82" spans="1:8" ht="12.75" customHeight="1">
      <c r="A82"/>
      <c r="B82" s="121" t="s">
        <v>665</v>
      </c>
      <c r="C82" s="1">
        <v>2470304.59</v>
      </c>
      <c r="D82" s="1">
        <v>5135212.52</v>
      </c>
      <c r="E82" s="1">
        <v>5135212.52</v>
      </c>
      <c r="F82" s="1">
        <v>4156840.67</v>
      </c>
      <c r="G82" s="1">
        <v>168.27239321013286</v>
      </c>
      <c r="H82" s="1">
        <v>80.94778266353035</v>
      </c>
    </row>
    <row r="83" spans="1:8" ht="12.75" customHeight="1">
      <c r="A83"/>
      <c r="B83"/>
      <c r="C83"/>
      <c r="D83"/>
      <c r="E83"/>
      <c r="F83"/>
      <c r="G83"/>
      <c r="H83"/>
    </row>
    <row r="84" spans="1:8" ht="12.75" customHeight="1">
      <c r="A84" s="63" t="s">
        <v>0</v>
      </c>
      <c r="B84" s="63" t="s">
        <v>172</v>
      </c>
      <c r="C84" s="58" t="s">
        <v>563</v>
      </c>
      <c r="D84" s="64" t="s">
        <v>572</v>
      </c>
      <c r="E84" s="64" t="s">
        <v>349</v>
      </c>
      <c r="F84" s="64" t="s">
        <v>3</v>
      </c>
      <c r="G84" s="60" t="s">
        <v>4</v>
      </c>
      <c r="H84" s="64" t="s">
        <v>4</v>
      </c>
    </row>
    <row r="85" spans="1:8" ht="12.75" customHeight="1">
      <c r="A85"/>
      <c r="B85" s="169" t="s">
        <v>517</v>
      </c>
      <c r="C85"/>
      <c r="D85" s="60" t="s">
        <v>513</v>
      </c>
      <c r="E85" s="60" t="s">
        <v>513</v>
      </c>
      <c r="F85" s="60" t="s">
        <v>514</v>
      </c>
      <c r="G85"/>
      <c r="H85" s="22"/>
    </row>
    <row r="86" spans="1:8" ht="12.75" customHeight="1">
      <c r="A86"/>
      <c r="B86"/>
      <c r="C86" s="66" t="s">
        <v>5</v>
      </c>
      <c r="D86" s="66" t="s">
        <v>6</v>
      </c>
      <c r="E86" s="65" t="s">
        <v>133</v>
      </c>
      <c r="F86" s="65" t="s">
        <v>134</v>
      </c>
      <c r="G86" s="66" t="s">
        <v>368</v>
      </c>
      <c r="H86" s="66" t="s">
        <v>361</v>
      </c>
    </row>
    <row r="87" spans="1:8" ht="12.75" customHeight="1">
      <c r="A87" s="144" t="s">
        <v>119</v>
      </c>
      <c r="B87" s="145" t="s">
        <v>269</v>
      </c>
      <c r="C87" s="146">
        <v>2051037.87</v>
      </c>
      <c r="D87" s="146">
        <v>2820081.36</v>
      </c>
      <c r="E87" s="137" t="s">
        <v>577</v>
      </c>
      <c r="F87" s="146">
        <v>2635749.32</v>
      </c>
      <c r="G87" s="146">
        <v>128.50799999999998</v>
      </c>
      <c r="H87" s="146">
        <v>93.46359141922063</v>
      </c>
    </row>
    <row r="88" spans="1:8" ht="12.75" customHeight="1">
      <c r="A88" s="149" t="s">
        <v>270</v>
      </c>
      <c r="B88" s="150" t="s">
        <v>271</v>
      </c>
      <c r="C88" s="151">
        <v>545169.27</v>
      </c>
      <c r="D88" s="151">
        <v>691938.93</v>
      </c>
      <c r="E88" s="152" t="s">
        <v>578</v>
      </c>
      <c r="F88" s="151">
        <v>654982.46</v>
      </c>
      <c r="G88" s="151">
        <v>120.14290000000001</v>
      </c>
      <c r="H88" s="151">
        <v>94.65899830206114</v>
      </c>
    </row>
    <row r="89" spans="1:8" ht="12.75" customHeight="1">
      <c r="A89" s="138"/>
      <c r="B89" s="147" t="s">
        <v>520</v>
      </c>
      <c r="C89" s="148" t="s">
        <v>579</v>
      </c>
      <c r="D89" s="148" t="s">
        <v>578</v>
      </c>
      <c r="E89" s="148" t="s">
        <v>578</v>
      </c>
      <c r="F89" s="148" t="s">
        <v>580</v>
      </c>
      <c r="G89" s="148" t="s">
        <v>581</v>
      </c>
      <c r="H89" s="148" t="s">
        <v>582</v>
      </c>
    </row>
    <row r="90" spans="1:8" ht="12.75" customHeight="1">
      <c r="A90" s="142" t="s">
        <v>35</v>
      </c>
      <c r="B90" s="69" t="s">
        <v>36</v>
      </c>
      <c r="C90" s="2">
        <v>444753.83</v>
      </c>
      <c r="D90" s="2">
        <v>557026</v>
      </c>
      <c r="E90" s="143" t="s">
        <v>583</v>
      </c>
      <c r="F90" s="2">
        <v>528695.25</v>
      </c>
      <c r="G90" s="2">
        <v>118.87360000000001</v>
      </c>
      <c r="H90" s="2">
        <v>94.9139268184968</v>
      </c>
    </row>
    <row r="91" spans="1:8" ht="12.75" customHeight="1">
      <c r="A91" s="142" t="s">
        <v>37</v>
      </c>
      <c r="B91" s="69" t="s">
        <v>38</v>
      </c>
      <c r="C91" s="2">
        <v>444753.83</v>
      </c>
      <c r="D91" s="2"/>
      <c r="E91" s="143"/>
      <c r="F91" s="2">
        <v>528695.25</v>
      </c>
      <c r="G91" s="2">
        <v>118.87360000000001</v>
      </c>
      <c r="H91" s="2">
        <v>94.9139268184968</v>
      </c>
    </row>
    <row r="92" spans="1:8" ht="12.75" customHeight="1">
      <c r="A92" s="142" t="s">
        <v>39</v>
      </c>
      <c r="B92" s="69" t="s">
        <v>40</v>
      </c>
      <c r="C92" s="2">
        <v>28830.94</v>
      </c>
      <c r="D92" s="2">
        <v>43510.93</v>
      </c>
      <c r="E92" s="143" t="s">
        <v>584</v>
      </c>
      <c r="F92" s="2">
        <v>41418.07</v>
      </c>
      <c r="G92" s="2">
        <v>143.6584</v>
      </c>
      <c r="H92" s="2">
        <v>95.19003615873069</v>
      </c>
    </row>
    <row r="93" spans="1:8" ht="12.75" customHeight="1">
      <c r="A93" s="142" t="s">
        <v>41</v>
      </c>
      <c r="B93" s="69" t="s">
        <v>40</v>
      </c>
      <c r="C93" s="2">
        <v>28830.94</v>
      </c>
      <c r="D93" s="2"/>
      <c r="E93" s="143"/>
      <c r="F93" s="2">
        <v>41418.07</v>
      </c>
      <c r="G93" s="2">
        <v>143.6584</v>
      </c>
      <c r="H93" s="2">
        <v>95.19003615873069</v>
      </c>
    </row>
    <row r="94" spans="1:8" ht="12.75" customHeight="1">
      <c r="A94" s="142" t="s">
        <v>42</v>
      </c>
      <c r="B94" s="69" t="s">
        <v>43</v>
      </c>
      <c r="C94" s="2">
        <v>71584.5</v>
      </c>
      <c r="D94" s="2">
        <v>91402</v>
      </c>
      <c r="E94" s="143" t="s">
        <v>585</v>
      </c>
      <c r="F94" s="2">
        <v>84869.14</v>
      </c>
      <c r="G94" s="2">
        <v>118.5579</v>
      </c>
      <c r="H94" s="2">
        <v>92.85260716395703</v>
      </c>
    </row>
    <row r="95" spans="1:8" ht="12.75" customHeight="1">
      <c r="A95" s="142" t="s">
        <v>44</v>
      </c>
      <c r="B95" s="70" t="s">
        <v>45</v>
      </c>
      <c r="C95" s="2">
        <v>71584.5</v>
      </c>
      <c r="D95" s="2"/>
      <c r="E95" s="143"/>
      <c r="F95" s="2">
        <v>84869.14</v>
      </c>
      <c r="G95" s="2">
        <v>118.5579</v>
      </c>
      <c r="H95" s="2">
        <v>92.85260716395703</v>
      </c>
    </row>
    <row r="96" spans="1:8" ht="12.75" customHeight="1">
      <c r="A96" s="149" t="s">
        <v>272</v>
      </c>
      <c r="B96" s="150" t="s">
        <v>273</v>
      </c>
      <c r="C96" s="151">
        <v>926013.36</v>
      </c>
      <c r="D96" s="151">
        <v>1444242.96</v>
      </c>
      <c r="E96" s="152" t="s">
        <v>586</v>
      </c>
      <c r="F96" s="151">
        <v>1321313.4</v>
      </c>
      <c r="G96" s="151">
        <v>142.6883</v>
      </c>
      <c r="H96" s="151">
        <v>91.48830471017146</v>
      </c>
    </row>
    <row r="97" spans="1:8" ht="12.75" customHeight="1">
      <c r="A97" s="138"/>
      <c r="B97" s="272" t="s">
        <v>587</v>
      </c>
      <c r="C97" s="270" t="s">
        <v>666</v>
      </c>
      <c r="D97" s="270" t="s">
        <v>588</v>
      </c>
      <c r="E97" s="270" t="s">
        <v>589</v>
      </c>
      <c r="F97" s="270" t="s">
        <v>590</v>
      </c>
      <c r="G97" s="270" t="s">
        <v>591</v>
      </c>
      <c r="H97" s="270" t="s">
        <v>592</v>
      </c>
    </row>
    <row r="98" spans="1:8" ht="12.75" customHeight="1">
      <c r="A98" s="138"/>
      <c r="B98" s="272"/>
      <c r="C98" s="270"/>
      <c r="D98" s="270"/>
      <c r="E98" s="270"/>
      <c r="F98" s="270"/>
      <c r="G98" s="270"/>
      <c r="H98" s="270"/>
    </row>
    <row r="99" spans="1:8" ht="12.75" customHeight="1">
      <c r="A99" s="138"/>
      <c r="B99" s="272"/>
      <c r="C99" s="270"/>
      <c r="D99" s="270"/>
      <c r="E99" s="270"/>
      <c r="F99" s="270"/>
      <c r="G99" s="270"/>
      <c r="H99" s="270"/>
    </row>
    <row r="100" spans="1:8" ht="12.75" customHeight="1">
      <c r="A100" s="138"/>
      <c r="B100" s="272"/>
      <c r="C100" s="270"/>
      <c r="D100" s="270"/>
      <c r="E100" s="270"/>
      <c r="F100" s="270"/>
      <c r="G100" s="270"/>
      <c r="H100" s="270"/>
    </row>
    <row r="101" spans="1:8" ht="12.75" customHeight="1">
      <c r="A101" s="142" t="s">
        <v>46</v>
      </c>
      <c r="B101" s="69" t="s">
        <v>47</v>
      </c>
      <c r="C101" s="2">
        <v>32006.73</v>
      </c>
      <c r="D101" s="2">
        <v>42713.07</v>
      </c>
      <c r="E101" s="143" t="s">
        <v>593</v>
      </c>
      <c r="F101" s="2">
        <v>36059.46</v>
      </c>
      <c r="G101" s="2">
        <v>112.6621</v>
      </c>
      <c r="H101" s="2">
        <v>84.42254326368955</v>
      </c>
    </row>
    <row r="102" spans="1:8" ht="12.75" customHeight="1">
      <c r="A102" s="142" t="s">
        <v>48</v>
      </c>
      <c r="B102" s="69" t="s">
        <v>49</v>
      </c>
      <c r="C102" s="2">
        <v>3123.62</v>
      </c>
      <c r="D102" s="2"/>
      <c r="E102" s="143"/>
      <c r="F102" s="2">
        <v>3408.38</v>
      </c>
      <c r="G102" s="2">
        <v>109.1159</v>
      </c>
      <c r="H102" s="2">
        <v>64.53761718387572</v>
      </c>
    </row>
    <row r="103" spans="1:8" ht="12.75" customHeight="1">
      <c r="A103" s="142" t="s">
        <v>50</v>
      </c>
      <c r="B103" s="70" t="s">
        <v>51</v>
      </c>
      <c r="C103" s="2">
        <v>23973.21</v>
      </c>
      <c r="D103" s="2"/>
      <c r="E103" s="143"/>
      <c r="F103" s="2">
        <v>29049.93</v>
      </c>
      <c r="G103" s="2">
        <v>121.1766</v>
      </c>
      <c r="H103" s="2">
        <v>92.4009351442476</v>
      </c>
    </row>
    <row r="104" spans="1:8" ht="12.75" customHeight="1">
      <c r="A104" s="142" t="s">
        <v>52</v>
      </c>
      <c r="B104" s="69" t="s">
        <v>53</v>
      </c>
      <c r="C104" s="2">
        <v>4315.42</v>
      </c>
      <c r="D104" s="2"/>
      <c r="E104" s="143"/>
      <c r="F104" s="2">
        <v>2847.27</v>
      </c>
      <c r="G104" s="2">
        <v>65.97890000000001</v>
      </c>
      <c r="H104" s="2">
        <v>59.38196060765323</v>
      </c>
    </row>
    <row r="105" spans="1:8" ht="12.75" customHeight="1">
      <c r="A105" s="142" t="s">
        <v>369</v>
      </c>
      <c r="B105" s="70" t="s">
        <v>370</v>
      </c>
      <c r="C105" s="2">
        <v>594.47</v>
      </c>
      <c r="D105" s="2"/>
      <c r="E105" s="143"/>
      <c r="F105" s="2">
        <v>753.88</v>
      </c>
      <c r="G105" s="2">
        <v>126.81540000000001</v>
      </c>
      <c r="H105" s="2">
        <v>62.928213689482476</v>
      </c>
    </row>
    <row r="106" spans="1:8" ht="12.75" customHeight="1">
      <c r="A106" s="142" t="s">
        <v>54</v>
      </c>
      <c r="B106" s="69" t="s">
        <v>55</v>
      </c>
      <c r="C106" s="2">
        <v>208210.65</v>
      </c>
      <c r="D106" s="2">
        <v>223112.55</v>
      </c>
      <c r="E106" s="143" t="s">
        <v>594</v>
      </c>
      <c r="F106" s="2">
        <v>179828.5</v>
      </c>
      <c r="G106" s="2">
        <v>86.3685</v>
      </c>
      <c r="H106" s="2">
        <v>80.59990350161837</v>
      </c>
    </row>
    <row r="107" spans="1:8" ht="12.75" customHeight="1">
      <c r="A107" s="142" t="s">
        <v>56</v>
      </c>
      <c r="B107" s="70" t="s">
        <v>57</v>
      </c>
      <c r="C107" s="2">
        <v>18217.68</v>
      </c>
      <c r="D107" s="2"/>
      <c r="E107" s="143"/>
      <c r="F107" s="2">
        <v>21378.7</v>
      </c>
      <c r="G107" s="2">
        <v>117.3513</v>
      </c>
      <c r="H107" s="2">
        <v>88.24765332826986</v>
      </c>
    </row>
    <row r="108" spans="1:8" ht="12.75" customHeight="1">
      <c r="A108" s="142" t="s">
        <v>116</v>
      </c>
      <c r="B108" s="69" t="s">
        <v>117</v>
      </c>
      <c r="C108" s="2">
        <v>35114.57</v>
      </c>
      <c r="D108" s="2"/>
      <c r="E108" s="143"/>
      <c r="F108" s="2">
        <v>38449.03</v>
      </c>
      <c r="G108" s="2">
        <v>109.4959</v>
      </c>
      <c r="H108" s="2">
        <v>96.5647207149737</v>
      </c>
    </row>
    <row r="109" spans="1:8" ht="12.75" customHeight="1">
      <c r="A109" s="142" t="s">
        <v>58</v>
      </c>
      <c r="B109" s="69" t="s">
        <v>59</v>
      </c>
      <c r="C109" s="2">
        <v>142591.77</v>
      </c>
      <c r="D109" s="2"/>
      <c r="E109" s="143"/>
      <c r="F109" s="2">
        <v>103252.95</v>
      </c>
      <c r="G109" s="2">
        <v>72.41149999999999</v>
      </c>
      <c r="H109" s="2">
        <v>75.93021973173315</v>
      </c>
    </row>
    <row r="110" spans="1:8" ht="12.75" customHeight="1">
      <c r="A110" s="142" t="s">
        <v>60</v>
      </c>
      <c r="B110" s="70" t="s">
        <v>61</v>
      </c>
      <c r="C110" s="2">
        <v>7473.51</v>
      </c>
      <c r="D110" s="2"/>
      <c r="E110" s="143"/>
      <c r="F110" s="2">
        <v>12120.38</v>
      </c>
      <c r="G110" s="2">
        <v>162.17780000000002</v>
      </c>
      <c r="H110" s="2">
        <v>71.3677206618383</v>
      </c>
    </row>
    <row r="111" spans="1:8" ht="12.75" customHeight="1">
      <c r="A111" s="142" t="s">
        <v>62</v>
      </c>
      <c r="B111" s="69" t="s">
        <v>371</v>
      </c>
      <c r="C111" s="2">
        <v>3785.89</v>
      </c>
      <c r="D111" s="2"/>
      <c r="E111" s="143"/>
      <c r="F111" s="2">
        <v>3709.62</v>
      </c>
      <c r="G111" s="2">
        <v>97.98540000000001</v>
      </c>
      <c r="H111" s="2">
        <v>79.85113019220049</v>
      </c>
    </row>
    <row r="112" spans="1:8" ht="12.75" customHeight="1">
      <c r="A112" s="142" t="s">
        <v>87</v>
      </c>
      <c r="B112" s="70" t="s">
        <v>88</v>
      </c>
      <c r="C112" s="2">
        <v>1027.23</v>
      </c>
      <c r="D112" s="2"/>
      <c r="E112" s="143"/>
      <c r="F112" s="2">
        <v>917.82</v>
      </c>
      <c r="G112" s="2">
        <v>89.34899999999999</v>
      </c>
      <c r="H112" s="2">
        <v>62.983880375781446</v>
      </c>
    </row>
    <row r="113" spans="1:8" ht="12.75" customHeight="1">
      <c r="A113" s="142" t="s">
        <v>9</v>
      </c>
      <c r="B113" s="69" t="s">
        <v>10</v>
      </c>
      <c r="C113" s="2">
        <v>589431.6</v>
      </c>
      <c r="D113" s="2">
        <v>1044325.83</v>
      </c>
      <c r="E113" s="143" t="s">
        <v>595</v>
      </c>
      <c r="F113" s="2">
        <v>978863.29</v>
      </c>
      <c r="G113" s="2">
        <v>166.06900000000002</v>
      </c>
      <c r="H113" s="2">
        <v>93.7315981162699</v>
      </c>
    </row>
    <row r="114" spans="1:8" ht="12.75" customHeight="1">
      <c r="A114" s="142" t="s">
        <v>63</v>
      </c>
      <c r="B114" s="69" t="s">
        <v>64</v>
      </c>
      <c r="C114" s="2">
        <v>13736.61</v>
      </c>
      <c r="D114" s="2"/>
      <c r="E114" s="143"/>
      <c r="F114" s="2">
        <v>14476.14</v>
      </c>
      <c r="G114" s="2">
        <v>105.3836</v>
      </c>
      <c r="H114" s="2">
        <v>94.82856542066176</v>
      </c>
    </row>
    <row r="115" spans="1:8" ht="12.75" customHeight="1">
      <c r="A115" s="142" t="s">
        <v>65</v>
      </c>
      <c r="B115" s="70" t="s">
        <v>66</v>
      </c>
      <c r="C115" s="2">
        <v>281689.72</v>
      </c>
      <c r="D115" s="2"/>
      <c r="E115" s="143"/>
      <c r="F115" s="2">
        <v>610317.69</v>
      </c>
      <c r="G115" s="2">
        <v>216.66310000000001</v>
      </c>
      <c r="H115" s="2">
        <v>94.08803708752579</v>
      </c>
    </row>
    <row r="116" spans="1:8" ht="12.75" customHeight="1">
      <c r="A116" s="142" t="s">
        <v>11</v>
      </c>
      <c r="B116" s="69" t="s">
        <v>12</v>
      </c>
      <c r="C116" s="2">
        <v>1545.88</v>
      </c>
      <c r="D116" s="2"/>
      <c r="E116" s="143"/>
      <c r="F116" s="2">
        <v>3139.57</v>
      </c>
      <c r="G116" s="2">
        <v>203.0927</v>
      </c>
      <c r="H116" s="2">
        <v>97.19519406099369</v>
      </c>
    </row>
    <row r="117" spans="1:8" ht="12.75" customHeight="1">
      <c r="A117" s="142" t="s">
        <v>67</v>
      </c>
      <c r="B117" s="69" t="s">
        <v>68</v>
      </c>
      <c r="C117" s="2">
        <v>196272.09</v>
      </c>
      <c r="D117" s="2"/>
      <c r="E117" s="143"/>
      <c r="F117" s="2">
        <v>243129.25</v>
      </c>
      <c r="G117" s="2">
        <v>123.8735</v>
      </c>
      <c r="H117" s="2">
        <v>93.33733024467833</v>
      </c>
    </row>
    <row r="118" spans="1:8" ht="12.75" customHeight="1">
      <c r="A118" s="142" t="s">
        <v>69</v>
      </c>
      <c r="B118" s="69" t="s">
        <v>70</v>
      </c>
      <c r="C118" s="2">
        <v>3797.66</v>
      </c>
      <c r="D118" s="2"/>
      <c r="E118" s="143"/>
      <c r="F118" s="2">
        <v>3912.31</v>
      </c>
      <c r="G118" s="2">
        <v>103.01889999999999</v>
      </c>
      <c r="H118" s="2">
        <v>96.64176708017766</v>
      </c>
    </row>
    <row r="119" spans="1:8" ht="12.75" customHeight="1">
      <c r="A119" s="142" t="s">
        <v>89</v>
      </c>
      <c r="B119" s="69" t="s">
        <v>90</v>
      </c>
      <c r="C119" s="2">
        <v>7751.74</v>
      </c>
      <c r="D119" s="2"/>
      <c r="E119" s="143"/>
      <c r="F119" s="2">
        <v>9301.56</v>
      </c>
      <c r="G119" s="2">
        <v>119.9931</v>
      </c>
      <c r="H119" s="2">
        <v>87.05250350959288</v>
      </c>
    </row>
    <row r="120" spans="1:8" ht="12.75" customHeight="1">
      <c r="A120" s="142" t="s">
        <v>13</v>
      </c>
      <c r="B120" s="69" t="s">
        <v>14</v>
      </c>
      <c r="C120" s="2">
        <v>27544.6</v>
      </c>
      <c r="D120" s="2"/>
      <c r="E120" s="143"/>
      <c r="F120" s="2">
        <v>11125.27</v>
      </c>
      <c r="G120" s="2">
        <v>40.39</v>
      </c>
      <c r="H120" s="2">
        <v>91.67919241862381</v>
      </c>
    </row>
    <row r="121" spans="1:8" ht="12.75" customHeight="1">
      <c r="A121" s="142" t="s">
        <v>71</v>
      </c>
      <c r="B121" s="69" t="s">
        <v>72</v>
      </c>
      <c r="C121" s="2">
        <v>15269.6</v>
      </c>
      <c r="D121" s="2"/>
      <c r="E121" s="143"/>
      <c r="F121" s="2">
        <v>27131.43</v>
      </c>
      <c r="G121" s="2">
        <v>177.68259999999998</v>
      </c>
      <c r="H121" s="2">
        <v>97.59507194244605</v>
      </c>
    </row>
    <row r="122" spans="1:8" ht="12.75" customHeight="1">
      <c r="A122" s="142" t="s">
        <v>30</v>
      </c>
      <c r="B122" s="69" t="s">
        <v>31</v>
      </c>
      <c r="C122" s="2">
        <v>41823.7</v>
      </c>
      <c r="D122" s="2"/>
      <c r="E122" s="143"/>
      <c r="F122" s="2">
        <v>56330.07</v>
      </c>
      <c r="G122" s="2">
        <v>134.6845</v>
      </c>
      <c r="H122" s="2">
        <v>90.83924521437584</v>
      </c>
    </row>
    <row r="123" spans="1:8" ht="12.75" customHeight="1">
      <c r="A123" s="142" t="s">
        <v>15</v>
      </c>
      <c r="B123" s="70" t="s">
        <v>16</v>
      </c>
      <c r="C123" s="2">
        <v>96364.39</v>
      </c>
      <c r="D123" s="2">
        <v>134091.51</v>
      </c>
      <c r="E123" s="143" t="s">
        <v>596</v>
      </c>
      <c r="F123" s="2">
        <v>126562.15</v>
      </c>
      <c r="G123" s="2">
        <v>131.33700000000002</v>
      </c>
      <c r="H123" s="2">
        <v>94.38490923101693</v>
      </c>
    </row>
    <row r="124" spans="1:8" ht="12.75" customHeight="1">
      <c r="A124" s="142" t="s">
        <v>17</v>
      </c>
      <c r="B124" s="70" t="s">
        <v>115</v>
      </c>
      <c r="C124" s="2">
        <v>5231.64</v>
      </c>
      <c r="D124" s="2"/>
      <c r="E124" s="143"/>
      <c r="F124" s="2">
        <v>4359.94</v>
      </c>
      <c r="G124" s="2">
        <v>83.3379</v>
      </c>
      <c r="H124" s="2">
        <v>90.83208333333332</v>
      </c>
    </row>
    <row r="125" spans="1:8" ht="12.75" customHeight="1">
      <c r="A125" s="142" t="s">
        <v>73</v>
      </c>
      <c r="B125" s="69" t="s">
        <v>74</v>
      </c>
      <c r="C125" s="2">
        <v>9619.06</v>
      </c>
      <c r="D125" s="2"/>
      <c r="E125" s="143"/>
      <c r="F125" s="2">
        <v>9731.54</v>
      </c>
      <c r="G125" s="2">
        <v>101.1693</v>
      </c>
      <c r="H125" s="2">
        <v>96.93734435700767</v>
      </c>
    </row>
    <row r="126" spans="1:8" ht="12.75" customHeight="1">
      <c r="A126" s="142" t="s">
        <v>23</v>
      </c>
      <c r="B126" s="69" t="s">
        <v>24</v>
      </c>
      <c r="C126" s="2">
        <v>5030.15</v>
      </c>
      <c r="D126" s="2"/>
      <c r="E126" s="143"/>
      <c r="F126" s="2">
        <v>10969.95</v>
      </c>
      <c r="G126" s="2">
        <v>218.0839</v>
      </c>
      <c r="H126" s="2">
        <v>97.65823911688774</v>
      </c>
    </row>
    <row r="127" spans="1:8" ht="12.75" customHeight="1">
      <c r="A127" s="142" t="s">
        <v>18</v>
      </c>
      <c r="B127" s="69" t="s">
        <v>372</v>
      </c>
      <c r="C127" s="2">
        <v>1566.39</v>
      </c>
      <c r="D127" s="2"/>
      <c r="E127" s="143"/>
      <c r="F127" s="2">
        <v>1676.41</v>
      </c>
      <c r="G127" s="2">
        <v>107.0237</v>
      </c>
      <c r="H127" s="2">
        <v>91.45717403164211</v>
      </c>
    </row>
    <row r="128" spans="1:8" ht="12.75" customHeight="1">
      <c r="A128" s="142" t="s">
        <v>75</v>
      </c>
      <c r="B128" s="69" t="s">
        <v>76</v>
      </c>
      <c r="C128" s="2">
        <v>8007.1</v>
      </c>
      <c r="D128" s="2"/>
      <c r="E128" s="143"/>
      <c r="F128" s="2">
        <v>9404.27</v>
      </c>
      <c r="G128" s="2">
        <v>117.4491</v>
      </c>
      <c r="H128" s="2">
        <v>70.1534768389769</v>
      </c>
    </row>
    <row r="129" spans="1:8" ht="12.75" customHeight="1">
      <c r="A129" s="142" t="s">
        <v>77</v>
      </c>
      <c r="B129" s="70" t="s">
        <v>16</v>
      </c>
      <c r="C129" s="2">
        <v>66910.05</v>
      </c>
      <c r="D129" s="2"/>
      <c r="E129" s="143"/>
      <c r="F129" s="2">
        <v>90420.04</v>
      </c>
      <c r="G129" s="2">
        <v>135.1367</v>
      </c>
      <c r="H129" s="2">
        <v>97.45509948510058</v>
      </c>
    </row>
    <row r="130" spans="1:8" ht="12.75" customHeight="1">
      <c r="A130" s="149" t="s">
        <v>274</v>
      </c>
      <c r="B130" s="150" t="s">
        <v>275</v>
      </c>
      <c r="C130" s="151">
        <v>14729.79</v>
      </c>
      <c r="D130" s="151">
        <v>15562</v>
      </c>
      <c r="E130" s="152" t="s">
        <v>597</v>
      </c>
      <c r="F130" s="151">
        <v>14297.6</v>
      </c>
      <c r="G130" s="151">
        <v>97.0658</v>
      </c>
      <c r="H130" s="151">
        <v>91.87508032386584</v>
      </c>
    </row>
    <row r="131" spans="1:8" ht="12.75" customHeight="1">
      <c r="A131" s="138"/>
      <c r="B131" s="272" t="s">
        <v>598</v>
      </c>
      <c r="C131" s="270" t="s">
        <v>599</v>
      </c>
      <c r="D131" s="270" t="s">
        <v>600</v>
      </c>
      <c r="E131" s="270" t="s">
        <v>600</v>
      </c>
      <c r="F131" s="270" t="s">
        <v>601</v>
      </c>
      <c r="G131" s="270" t="s">
        <v>602</v>
      </c>
      <c r="H131" s="270" t="s">
        <v>603</v>
      </c>
    </row>
    <row r="132" spans="1:8" ht="12.75" customHeight="1">
      <c r="A132" s="138"/>
      <c r="B132" s="272"/>
      <c r="C132" s="270"/>
      <c r="D132" s="270"/>
      <c r="E132" s="270"/>
      <c r="F132" s="270"/>
      <c r="G132" s="270"/>
      <c r="H132" s="270"/>
    </row>
    <row r="133" spans="1:8" ht="12.75" customHeight="1">
      <c r="A133" s="142" t="s">
        <v>78</v>
      </c>
      <c r="B133" s="70" t="s">
        <v>79</v>
      </c>
      <c r="C133" s="2">
        <v>10716.76</v>
      </c>
      <c r="D133" s="2">
        <v>10100</v>
      </c>
      <c r="E133" s="143" t="s">
        <v>604</v>
      </c>
      <c r="F133" s="2">
        <v>9908.96</v>
      </c>
      <c r="G133" s="2">
        <v>92.4622</v>
      </c>
      <c r="H133" s="2">
        <v>98.10851485148515</v>
      </c>
    </row>
    <row r="134" spans="1:8" ht="12.75" customHeight="1">
      <c r="A134" s="142" t="s">
        <v>92</v>
      </c>
      <c r="B134" s="70" t="s">
        <v>128</v>
      </c>
      <c r="C134" s="2">
        <v>10716.76</v>
      </c>
      <c r="D134" s="2"/>
      <c r="E134" s="143"/>
      <c r="F134" s="2">
        <v>9908.96</v>
      </c>
      <c r="G134" s="2">
        <v>92.4622</v>
      </c>
      <c r="H134" s="2">
        <v>98.10851485148515</v>
      </c>
    </row>
    <row r="135" spans="1:8" ht="12.75" customHeight="1">
      <c r="A135" s="142" t="s">
        <v>80</v>
      </c>
      <c r="B135" s="69" t="s">
        <v>81</v>
      </c>
      <c r="C135" s="2">
        <v>4013.03</v>
      </c>
      <c r="D135" s="2">
        <v>5462</v>
      </c>
      <c r="E135" s="143" t="s">
        <v>605</v>
      </c>
      <c r="F135" s="2">
        <v>4388.64</v>
      </c>
      <c r="G135" s="2">
        <v>109.35969999999999</v>
      </c>
      <c r="H135" s="2">
        <v>80.34859025997802</v>
      </c>
    </row>
    <row r="136" spans="1:8" ht="12.75" customHeight="1">
      <c r="A136" s="142" t="s">
        <v>82</v>
      </c>
      <c r="B136" s="70" t="s">
        <v>83</v>
      </c>
      <c r="C136" s="2">
        <v>3245.73</v>
      </c>
      <c r="D136" s="2"/>
      <c r="E136" s="143"/>
      <c r="F136" s="2">
        <v>3421.29</v>
      </c>
      <c r="G136" s="2">
        <v>105.40889999999999</v>
      </c>
      <c r="H136" s="2">
        <v>76.67615419094577</v>
      </c>
    </row>
    <row r="137" spans="1:8" ht="12.75" customHeight="1">
      <c r="A137" s="142" t="s">
        <v>373</v>
      </c>
      <c r="B137" s="70" t="s">
        <v>374</v>
      </c>
      <c r="C137" s="2">
        <v>767.3</v>
      </c>
      <c r="D137" s="2"/>
      <c r="E137" s="143"/>
      <c r="F137" s="2">
        <v>967.35</v>
      </c>
      <c r="G137" s="2">
        <v>126.0719</v>
      </c>
      <c r="H137" s="2">
        <v>96.735</v>
      </c>
    </row>
    <row r="138" spans="1:8" ht="12.75" customHeight="1">
      <c r="A138" s="149" t="s">
        <v>276</v>
      </c>
      <c r="B138" s="150" t="s">
        <v>277</v>
      </c>
      <c r="C138" s="151">
        <v>43276.43</v>
      </c>
      <c r="D138" s="151">
        <v>56465</v>
      </c>
      <c r="E138" s="152" t="s">
        <v>606</v>
      </c>
      <c r="F138" s="151">
        <v>53959.43</v>
      </c>
      <c r="G138" s="151">
        <v>124.68540000000002</v>
      </c>
      <c r="H138" s="151">
        <v>95.56261400867794</v>
      </c>
    </row>
    <row r="139" spans="1:8" ht="12.75" customHeight="1">
      <c r="A139" s="138"/>
      <c r="B139" s="147" t="s">
        <v>520</v>
      </c>
      <c r="C139" s="148" t="s">
        <v>607</v>
      </c>
      <c r="D139" s="148" t="s">
        <v>606</v>
      </c>
      <c r="E139" s="148" t="s">
        <v>606</v>
      </c>
      <c r="F139" s="148" t="s">
        <v>608</v>
      </c>
      <c r="G139" s="148" t="s">
        <v>609</v>
      </c>
      <c r="H139" s="148" t="s">
        <v>610</v>
      </c>
    </row>
    <row r="140" spans="1:8" ht="12.75" customHeight="1">
      <c r="A140" s="142" t="s">
        <v>104</v>
      </c>
      <c r="B140" s="70" t="s">
        <v>278</v>
      </c>
      <c r="C140" s="2">
        <v>43276.43</v>
      </c>
      <c r="D140" s="2">
        <v>56465</v>
      </c>
      <c r="E140" s="143" t="s">
        <v>606</v>
      </c>
      <c r="F140" s="2">
        <v>53959.43</v>
      </c>
      <c r="G140" s="2">
        <v>124.68540000000002</v>
      </c>
      <c r="H140" s="2">
        <v>95.56261400867794</v>
      </c>
    </row>
    <row r="141" spans="1:8" ht="12.75" customHeight="1">
      <c r="A141" s="142" t="s">
        <v>105</v>
      </c>
      <c r="B141" s="70" t="s">
        <v>106</v>
      </c>
      <c r="C141" s="2">
        <v>43276.43</v>
      </c>
      <c r="D141" s="2"/>
      <c r="E141" s="143"/>
      <c r="F141" s="2">
        <v>53959.43</v>
      </c>
      <c r="G141" s="2">
        <v>124.68540000000002</v>
      </c>
      <c r="H141" s="2">
        <v>95.56261400867794</v>
      </c>
    </row>
    <row r="142" spans="1:8" ht="12.75" customHeight="1">
      <c r="A142" s="149" t="s">
        <v>279</v>
      </c>
      <c r="B142" s="153" t="s">
        <v>280</v>
      </c>
      <c r="C142" s="151">
        <v>88904.15</v>
      </c>
      <c r="D142" s="151">
        <v>104108.53</v>
      </c>
      <c r="E142" s="152" t="s">
        <v>611</v>
      </c>
      <c r="F142" s="151">
        <v>92973.91</v>
      </c>
      <c r="G142" s="151">
        <v>104.5776</v>
      </c>
      <c r="H142" s="151">
        <v>92.0911883324767</v>
      </c>
    </row>
    <row r="143" spans="1:8" ht="12.75" customHeight="1">
      <c r="A143" s="138"/>
      <c r="B143" s="147" t="s">
        <v>520</v>
      </c>
      <c r="C143" s="148" t="s">
        <v>612</v>
      </c>
      <c r="D143" s="148" t="s">
        <v>613</v>
      </c>
      <c r="E143" s="148" t="s">
        <v>611</v>
      </c>
      <c r="F143" s="148" t="s">
        <v>614</v>
      </c>
      <c r="G143" s="148" t="s">
        <v>615</v>
      </c>
      <c r="H143" s="148" t="s">
        <v>616</v>
      </c>
    </row>
    <row r="144" spans="1:8" ht="12.75" customHeight="1">
      <c r="A144" s="142" t="s">
        <v>25</v>
      </c>
      <c r="B144" s="69" t="s">
        <v>26</v>
      </c>
      <c r="C144" s="2">
        <v>47033.25</v>
      </c>
      <c r="D144" s="2">
        <v>43798.53</v>
      </c>
      <c r="E144" s="143" t="s">
        <v>617</v>
      </c>
      <c r="F144" s="2">
        <v>37152.87</v>
      </c>
      <c r="G144" s="2">
        <v>78.9927</v>
      </c>
      <c r="H144" s="2">
        <v>84.826751034795</v>
      </c>
    </row>
    <row r="145" spans="1:8" ht="12.75" customHeight="1">
      <c r="A145" s="142" t="s">
        <v>27</v>
      </c>
      <c r="B145" s="70" t="s">
        <v>28</v>
      </c>
      <c r="C145" s="2">
        <v>47033.25</v>
      </c>
      <c r="D145" s="2"/>
      <c r="E145" s="143"/>
      <c r="F145" s="2">
        <v>37152.87</v>
      </c>
      <c r="G145" s="2">
        <v>78.9927</v>
      </c>
      <c r="H145" s="2">
        <v>84.826751034795</v>
      </c>
    </row>
    <row r="146" spans="1:8" ht="12.75" customHeight="1">
      <c r="A146" s="142" t="s">
        <v>313</v>
      </c>
      <c r="B146" s="70" t="s">
        <v>291</v>
      </c>
      <c r="C146" s="2">
        <v>41870.9</v>
      </c>
      <c r="D146" s="2">
        <v>60310</v>
      </c>
      <c r="E146" s="143" t="s">
        <v>618</v>
      </c>
      <c r="F146" s="2">
        <v>55821.04</v>
      </c>
      <c r="G146" s="2">
        <v>133.317</v>
      </c>
      <c r="H146" s="2">
        <v>97.65752274317703</v>
      </c>
    </row>
    <row r="147" spans="1:8" ht="12.75" customHeight="1">
      <c r="A147" s="142" t="s">
        <v>314</v>
      </c>
      <c r="B147" s="70" t="s">
        <v>292</v>
      </c>
      <c r="C147" s="2">
        <v>41870.9</v>
      </c>
      <c r="D147" s="2"/>
      <c r="E147" s="143"/>
      <c r="F147" s="2">
        <v>55821.04</v>
      </c>
      <c r="G147" s="2">
        <v>133.317</v>
      </c>
      <c r="H147" s="2">
        <v>97.65752274317703</v>
      </c>
    </row>
    <row r="148" spans="1:8" ht="12.75" customHeight="1">
      <c r="A148" s="149" t="s">
        <v>281</v>
      </c>
      <c r="B148" s="153" t="s">
        <v>282</v>
      </c>
      <c r="C148" s="151">
        <v>222494.06</v>
      </c>
      <c r="D148" s="151">
        <v>267230.6</v>
      </c>
      <c r="E148" s="152" t="s">
        <v>619</v>
      </c>
      <c r="F148" s="151">
        <v>266201.78</v>
      </c>
      <c r="G148" s="151">
        <v>119.6444</v>
      </c>
      <c r="H148" s="151">
        <v>98.45446751727009</v>
      </c>
    </row>
    <row r="149" spans="1:8" ht="12.75" customHeight="1">
      <c r="A149" s="138"/>
      <c r="B149" s="147" t="s">
        <v>520</v>
      </c>
      <c r="C149" s="148" t="s">
        <v>620</v>
      </c>
      <c r="D149" s="148" t="s">
        <v>621</v>
      </c>
      <c r="E149" s="148" t="s">
        <v>619</v>
      </c>
      <c r="F149" s="148" t="s">
        <v>622</v>
      </c>
      <c r="G149" s="148" t="s">
        <v>623</v>
      </c>
      <c r="H149" s="148" t="s">
        <v>624</v>
      </c>
    </row>
    <row r="150" spans="1:8" ht="12.75" customHeight="1">
      <c r="A150" s="142" t="s">
        <v>109</v>
      </c>
      <c r="B150" s="70" t="s">
        <v>110</v>
      </c>
      <c r="C150" s="2">
        <v>222494.06</v>
      </c>
      <c r="D150" s="2">
        <v>267230.6</v>
      </c>
      <c r="E150" s="143" t="s">
        <v>619</v>
      </c>
      <c r="F150" s="2">
        <v>266201.78</v>
      </c>
      <c r="G150" s="2">
        <v>119.6444</v>
      </c>
      <c r="H150" s="2">
        <v>98.45446751727009</v>
      </c>
    </row>
    <row r="151" spans="1:8" ht="12.75" customHeight="1">
      <c r="A151" s="142" t="s">
        <v>113</v>
      </c>
      <c r="B151" s="70" t="s">
        <v>114</v>
      </c>
      <c r="C151" s="2">
        <v>89857.57</v>
      </c>
      <c r="D151" s="2"/>
      <c r="E151" s="143"/>
      <c r="F151" s="2">
        <v>88132.79</v>
      </c>
      <c r="G151" s="2">
        <v>98.08049999999999</v>
      </c>
      <c r="H151" s="2">
        <v>98.55982849589468</v>
      </c>
    </row>
    <row r="152" spans="1:8" ht="12.75" customHeight="1">
      <c r="A152" s="142" t="s">
        <v>111</v>
      </c>
      <c r="B152" s="70" t="s">
        <v>112</v>
      </c>
      <c r="C152" s="2">
        <v>132636.49</v>
      </c>
      <c r="D152" s="2"/>
      <c r="E152" s="143"/>
      <c r="F152" s="2">
        <v>178068.99</v>
      </c>
      <c r="G152" s="2">
        <v>134.2533</v>
      </c>
      <c r="H152" s="2">
        <v>98.40240384615385</v>
      </c>
    </row>
    <row r="153" spans="1:8" ht="12.75" customHeight="1">
      <c r="A153" s="149" t="s">
        <v>283</v>
      </c>
      <c r="B153" s="150" t="s">
        <v>284</v>
      </c>
      <c r="C153" s="151">
        <v>210450.81</v>
      </c>
      <c r="D153" s="151">
        <v>240533.34</v>
      </c>
      <c r="E153" s="152" t="s">
        <v>625</v>
      </c>
      <c r="F153" s="151">
        <v>232020.74</v>
      </c>
      <c r="G153" s="151">
        <v>110.2493</v>
      </c>
      <c r="H153" s="151">
        <v>96.46094799165887</v>
      </c>
    </row>
    <row r="154" spans="1:8" ht="12.75" customHeight="1">
      <c r="A154" s="138"/>
      <c r="B154" s="272" t="s">
        <v>626</v>
      </c>
      <c r="C154" s="270" t="s">
        <v>627</v>
      </c>
      <c r="D154" s="270" t="s">
        <v>628</v>
      </c>
      <c r="E154" s="270" t="s">
        <v>628</v>
      </c>
      <c r="F154" s="270" t="s">
        <v>629</v>
      </c>
      <c r="G154" s="270" t="s">
        <v>630</v>
      </c>
      <c r="H154" s="270" t="s">
        <v>631</v>
      </c>
    </row>
    <row r="155" spans="1:8" ht="12.75" customHeight="1">
      <c r="A155" s="138"/>
      <c r="B155" s="272"/>
      <c r="C155" s="270"/>
      <c r="D155" s="270"/>
      <c r="E155" s="270"/>
      <c r="F155" s="270"/>
      <c r="G155" s="270"/>
      <c r="H155" s="270"/>
    </row>
    <row r="156" spans="1:8" ht="12.75" customHeight="1">
      <c r="A156" s="138"/>
      <c r="B156" s="272"/>
      <c r="C156" s="270"/>
      <c r="D156" s="270"/>
      <c r="E156" s="270"/>
      <c r="F156" s="270"/>
      <c r="G156" s="270"/>
      <c r="H156" s="270"/>
    </row>
    <row r="157" spans="1:8" ht="12.75" customHeight="1">
      <c r="A157" s="138"/>
      <c r="B157" s="272"/>
      <c r="C157" s="270"/>
      <c r="D157" s="270"/>
      <c r="E157" s="270"/>
      <c r="F157" s="270"/>
      <c r="G157" s="270"/>
      <c r="H157" s="270"/>
    </row>
    <row r="158" spans="1:8" ht="12.75" customHeight="1">
      <c r="A158" s="142" t="s">
        <v>19</v>
      </c>
      <c r="B158" s="69" t="s">
        <v>20</v>
      </c>
      <c r="C158" s="2">
        <v>188603.19</v>
      </c>
      <c r="D158" s="2">
        <v>211595.34</v>
      </c>
      <c r="E158" s="143" t="s">
        <v>632</v>
      </c>
      <c r="F158" s="2">
        <v>207605.4</v>
      </c>
      <c r="G158" s="2">
        <v>110.07520000000001</v>
      </c>
      <c r="H158" s="2">
        <v>98.11435355806985</v>
      </c>
    </row>
    <row r="159" spans="1:8" ht="12.75" customHeight="1">
      <c r="A159" s="142" t="s">
        <v>21</v>
      </c>
      <c r="B159" s="69" t="s">
        <v>22</v>
      </c>
      <c r="C159" s="2">
        <v>188603.19</v>
      </c>
      <c r="D159" s="2"/>
      <c r="E159" s="143"/>
      <c r="F159" s="2">
        <v>207605.4</v>
      </c>
      <c r="G159" s="2">
        <v>110.07520000000001</v>
      </c>
      <c r="H159" s="2">
        <v>98.11435355806985</v>
      </c>
    </row>
    <row r="160" spans="1:8" ht="12.75" customHeight="1">
      <c r="A160" s="142" t="s">
        <v>315</v>
      </c>
      <c r="B160" s="69" t="s">
        <v>260</v>
      </c>
      <c r="C160" s="2">
        <v>13272.28</v>
      </c>
      <c r="D160" s="2">
        <v>13273</v>
      </c>
      <c r="E160" s="143" t="s">
        <v>633</v>
      </c>
      <c r="F160" s="2">
        <v>13273</v>
      </c>
      <c r="G160" s="2">
        <v>100.00540000000001</v>
      </c>
      <c r="H160" s="2">
        <v>100</v>
      </c>
    </row>
    <row r="161" spans="1:8" ht="12.75" customHeight="1">
      <c r="A161" s="142" t="s">
        <v>316</v>
      </c>
      <c r="B161" s="70" t="s">
        <v>317</v>
      </c>
      <c r="C161" s="2">
        <v>13272.28</v>
      </c>
      <c r="D161" s="2"/>
      <c r="E161" s="143"/>
      <c r="F161" s="2">
        <v>13273</v>
      </c>
      <c r="G161" s="2">
        <v>100.00540000000001</v>
      </c>
      <c r="H161" s="2">
        <v>100</v>
      </c>
    </row>
    <row r="162" spans="1:8" ht="12.75" customHeight="1">
      <c r="A162" s="142" t="s">
        <v>84</v>
      </c>
      <c r="B162" s="69" t="s">
        <v>85</v>
      </c>
      <c r="C162" s="2">
        <v>884.82</v>
      </c>
      <c r="D162" s="2">
        <v>0</v>
      </c>
      <c r="E162" s="143" t="s">
        <v>562</v>
      </c>
      <c r="F162" s="2">
        <v>0</v>
      </c>
      <c r="G162" s="2">
        <v>0</v>
      </c>
      <c r="H162" s="2">
        <v>0</v>
      </c>
    </row>
    <row r="163" spans="1:8" ht="12.75" customHeight="1">
      <c r="A163" s="142" t="s">
        <v>375</v>
      </c>
      <c r="B163" s="69" t="s">
        <v>85</v>
      </c>
      <c r="C163" s="2">
        <v>884.82</v>
      </c>
      <c r="D163" s="2"/>
      <c r="E163" s="143"/>
      <c r="F163" s="2">
        <v>0</v>
      </c>
      <c r="G163" s="2">
        <v>0</v>
      </c>
      <c r="H163" s="2">
        <v>0</v>
      </c>
    </row>
    <row r="164" spans="1:8" ht="12.75" customHeight="1">
      <c r="A164" s="142" t="s">
        <v>376</v>
      </c>
      <c r="B164" s="38" t="s">
        <v>634</v>
      </c>
      <c r="C164" s="2">
        <v>0</v>
      </c>
      <c r="D164" s="2">
        <v>665</v>
      </c>
      <c r="E164" s="143" t="s">
        <v>635</v>
      </c>
      <c r="F164" s="2">
        <v>0</v>
      </c>
      <c r="G164" s="2">
        <v>0</v>
      </c>
      <c r="H164" s="2">
        <v>0</v>
      </c>
    </row>
    <row r="165" spans="1:8" ht="12.75" customHeight="1">
      <c r="A165" s="142" t="s">
        <v>377</v>
      </c>
      <c r="B165" s="38" t="s">
        <v>634</v>
      </c>
      <c r="C165" s="2">
        <v>0</v>
      </c>
      <c r="D165" s="2"/>
      <c r="E165" s="143"/>
      <c r="F165" s="2">
        <v>0</v>
      </c>
      <c r="G165" s="2">
        <v>0</v>
      </c>
      <c r="H165" s="2">
        <v>0</v>
      </c>
    </row>
    <row r="166" spans="1:8" ht="12.75" customHeight="1">
      <c r="A166" s="142" t="s">
        <v>378</v>
      </c>
      <c r="B166" s="69" t="s">
        <v>379</v>
      </c>
      <c r="C166" s="2">
        <v>7690.52</v>
      </c>
      <c r="D166" s="2">
        <v>15000</v>
      </c>
      <c r="E166" s="143" t="s">
        <v>557</v>
      </c>
      <c r="F166" s="2">
        <v>11142.34</v>
      </c>
      <c r="G166" s="2">
        <v>144.884</v>
      </c>
      <c r="H166" s="2">
        <v>74.28226666666667</v>
      </c>
    </row>
    <row r="167" spans="1:8" ht="12.75">
      <c r="A167" s="142" t="s">
        <v>380</v>
      </c>
      <c r="B167" s="70" t="s">
        <v>381</v>
      </c>
      <c r="C167" s="2">
        <v>7690.52</v>
      </c>
      <c r="D167" s="2"/>
      <c r="E167" s="143"/>
      <c r="F167" s="2">
        <v>11142.34</v>
      </c>
      <c r="G167" s="2">
        <v>144.884</v>
      </c>
      <c r="H167" s="2">
        <v>74.28226666666667</v>
      </c>
    </row>
    <row r="168" spans="1:8" ht="12.75" customHeight="1">
      <c r="A168" s="144" t="s">
        <v>120</v>
      </c>
      <c r="B168" s="136" t="s">
        <v>285</v>
      </c>
      <c r="C168" s="146">
        <v>419266.72</v>
      </c>
      <c r="D168" s="146">
        <v>2315131.16</v>
      </c>
      <c r="E168" s="137" t="s">
        <v>636</v>
      </c>
      <c r="F168" s="146">
        <v>1521091.35</v>
      </c>
      <c r="G168" s="146">
        <v>362.798</v>
      </c>
      <c r="H168" s="146">
        <v>65.7021673882183</v>
      </c>
    </row>
    <row r="169" spans="1:8" ht="12.75" customHeight="1">
      <c r="A169" s="149" t="s">
        <v>637</v>
      </c>
      <c r="B169" s="153" t="s">
        <v>638</v>
      </c>
      <c r="C169" s="151">
        <v>0</v>
      </c>
      <c r="D169" s="151">
        <v>9000</v>
      </c>
      <c r="E169" s="152" t="s">
        <v>639</v>
      </c>
      <c r="F169" s="151">
        <v>8714.58</v>
      </c>
      <c r="G169" s="151">
        <v>0</v>
      </c>
      <c r="H169" s="151">
        <v>96.82866666666666</v>
      </c>
    </row>
    <row r="170" spans="1:8" ht="12.75" customHeight="1">
      <c r="A170" s="138"/>
      <c r="B170" s="147" t="s">
        <v>520</v>
      </c>
      <c r="C170" s="148" t="s">
        <v>562</v>
      </c>
      <c r="D170" s="148" t="s">
        <v>639</v>
      </c>
      <c r="E170" s="148" t="s">
        <v>639</v>
      </c>
      <c r="F170" s="148" t="s">
        <v>640</v>
      </c>
      <c r="G170" s="148" t="s">
        <v>562</v>
      </c>
      <c r="H170" s="148" t="s">
        <v>641</v>
      </c>
    </row>
    <row r="171" spans="1:8" ht="12.75" customHeight="1">
      <c r="A171" s="142" t="s">
        <v>642</v>
      </c>
      <c r="B171" s="70" t="s">
        <v>643</v>
      </c>
      <c r="C171" s="2">
        <v>0</v>
      </c>
      <c r="D171" s="2">
        <v>9000</v>
      </c>
      <c r="E171" s="143" t="s">
        <v>639</v>
      </c>
      <c r="F171" s="2">
        <v>8714.58</v>
      </c>
      <c r="G171" s="2">
        <v>0</v>
      </c>
      <c r="H171" s="2">
        <v>96.82866666666666</v>
      </c>
    </row>
    <row r="172" spans="1:8" ht="12.75" customHeight="1">
      <c r="A172" s="142" t="s">
        <v>644</v>
      </c>
      <c r="B172" s="69" t="s">
        <v>262</v>
      </c>
      <c r="C172" s="2">
        <v>0</v>
      </c>
      <c r="D172" s="2"/>
      <c r="E172" s="143"/>
      <c r="F172" s="2">
        <v>8714.58</v>
      </c>
      <c r="G172" s="2">
        <v>0</v>
      </c>
      <c r="H172" s="2">
        <v>96.82866666666666</v>
      </c>
    </row>
    <row r="173" spans="1:8" ht="12.75" customHeight="1">
      <c r="A173" s="149" t="s">
        <v>286</v>
      </c>
      <c r="B173" s="153" t="s">
        <v>287</v>
      </c>
      <c r="C173" s="151">
        <v>392991.96</v>
      </c>
      <c r="D173" s="151">
        <v>2305631.16</v>
      </c>
      <c r="E173" s="152" t="s">
        <v>645</v>
      </c>
      <c r="F173" s="151">
        <v>1511936.77</v>
      </c>
      <c r="G173" s="151">
        <v>384.7246</v>
      </c>
      <c r="H173" s="151">
        <v>65.57583000396299</v>
      </c>
    </row>
    <row r="174" spans="1:8" ht="12.75" customHeight="1">
      <c r="A174" s="271"/>
      <c r="B174" s="272" t="s">
        <v>646</v>
      </c>
      <c r="C174" s="270" t="s">
        <v>647</v>
      </c>
      <c r="D174" s="270" t="s">
        <v>648</v>
      </c>
      <c r="E174" s="270" t="s">
        <v>648</v>
      </c>
      <c r="F174" s="270" t="s">
        <v>649</v>
      </c>
      <c r="G174" s="270" t="s">
        <v>650</v>
      </c>
      <c r="H174" s="270" t="s">
        <v>651</v>
      </c>
    </row>
    <row r="175" spans="1:8" ht="12.75" customHeight="1">
      <c r="A175" s="271"/>
      <c r="B175" s="272"/>
      <c r="C175" s="270"/>
      <c r="D175" s="270"/>
      <c r="E175" s="270"/>
      <c r="F175" s="270"/>
      <c r="G175" s="270"/>
      <c r="H175" s="270"/>
    </row>
    <row r="176" spans="1:8" ht="12.75" customHeight="1">
      <c r="A176" s="271"/>
      <c r="B176" s="272"/>
      <c r="C176" s="270"/>
      <c r="D176" s="270"/>
      <c r="E176" s="270"/>
      <c r="F176" s="270"/>
      <c r="G176" s="270"/>
      <c r="H176" s="270"/>
    </row>
    <row r="177" spans="1:8" ht="12.75" customHeight="1">
      <c r="A177" s="271"/>
      <c r="B177" s="272"/>
      <c r="C177" s="270"/>
      <c r="D177" s="270"/>
      <c r="E177" s="270"/>
      <c r="F177" s="270"/>
      <c r="G177" s="270"/>
      <c r="H177" s="270"/>
    </row>
    <row r="178" spans="1:8" ht="12.75" customHeight="1">
      <c r="A178" s="271"/>
      <c r="B178" s="272"/>
      <c r="C178" s="270"/>
      <c r="D178" s="270"/>
      <c r="E178" s="270"/>
      <c r="F178" s="270"/>
      <c r="G178" s="270"/>
      <c r="H178" s="270"/>
    </row>
    <row r="179" spans="1:8" ht="12.75" customHeight="1">
      <c r="A179" s="271"/>
      <c r="B179" s="272"/>
      <c r="C179" s="270"/>
      <c r="D179" s="270"/>
      <c r="E179" s="270"/>
      <c r="F179" s="270"/>
      <c r="G179" s="270"/>
      <c r="H179" s="270"/>
    </row>
    <row r="180" spans="1:8" ht="12.75" customHeight="1">
      <c r="A180" s="271"/>
      <c r="B180" s="272"/>
      <c r="C180" s="270"/>
      <c r="D180" s="270"/>
      <c r="E180" s="270"/>
      <c r="F180" s="270"/>
      <c r="G180" s="270"/>
      <c r="H180" s="270"/>
    </row>
    <row r="181" spans="1:8" ht="12.75" customHeight="1">
      <c r="A181" s="271"/>
      <c r="B181" s="272"/>
      <c r="C181" s="270"/>
      <c r="D181" s="270"/>
      <c r="E181" s="270"/>
      <c r="F181" s="270"/>
      <c r="G181" s="270"/>
      <c r="H181" s="270"/>
    </row>
    <row r="182" spans="1:8" ht="12.75" customHeight="1">
      <c r="A182" s="142" t="s">
        <v>100</v>
      </c>
      <c r="B182" s="69" t="s">
        <v>101</v>
      </c>
      <c r="C182" s="2">
        <v>311225.84</v>
      </c>
      <c r="D182" s="2">
        <v>2191256.14</v>
      </c>
      <c r="E182" s="143" t="s">
        <v>652</v>
      </c>
      <c r="F182" s="2">
        <v>1424104.14</v>
      </c>
      <c r="G182" s="2">
        <v>457.579</v>
      </c>
      <c r="H182" s="2">
        <v>64.99030916577375</v>
      </c>
    </row>
    <row r="183" spans="1:8" ht="12.75" customHeight="1">
      <c r="A183" s="142" t="s">
        <v>335</v>
      </c>
      <c r="B183" s="69" t="s">
        <v>336</v>
      </c>
      <c r="C183" s="2">
        <v>235.74</v>
      </c>
      <c r="D183" s="2"/>
      <c r="E183" s="143"/>
      <c r="F183" s="2">
        <v>158389.12</v>
      </c>
      <c r="G183" s="2">
        <v>67188.0546</v>
      </c>
      <c r="H183" s="2">
        <v>26.5196022456145</v>
      </c>
    </row>
    <row r="184" spans="1:8" ht="12.75" customHeight="1">
      <c r="A184" s="142" t="s">
        <v>318</v>
      </c>
      <c r="B184" s="70" t="s">
        <v>319</v>
      </c>
      <c r="C184" s="2">
        <v>154103.91</v>
      </c>
      <c r="D184" s="2"/>
      <c r="E184" s="143"/>
      <c r="F184" s="2">
        <v>483217.98</v>
      </c>
      <c r="G184" s="2">
        <v>313.5663</v>
      </c>
      <c r="H184" s="2">
        <v>68.86242705371839</v>
      </c>
    </row>
    <row r="185" spans="1:8" ht="12.75" customHeight="1">
      <c r="A185" s="142" t="s">
        <v>107</v>
      </c>
      <c r="B185" s="69" t="s">
        <v>108</v>
      </c>
      <c r="C185" s="2">
        <v>156886.19</v>
      </c>
      <c r="D185" s="2"/>
      <c r="E185" s="143"/>
      <c r="F185" s="2">
        <v>782497.04</v>
      </c>
      <c r="G185" s="2">
        <v>498.76730000000003</v>
      </c>
      <c r="H185" s="2">
        <v>87.695555384161</v>
      </c>
    </row>
    <row r="186" spans="1:8" ht="12.75" customHeight="1">
      <c r="A186" s="142" t="s">
        <v>32</v>
      </c>
      <c r="B186" s="69" t="s">
        <v>33</v>
      </c>
      <c r="C186" s="2">
        <v>66831.9</v>
      </c>
      <c r="D186" s="2">
        <v>91212.4</v>
      </c>
      <c r="E186" s="143" t="s">
        <v>653</v>
      </c>
      <c r="F186" s="2">
        <v>66744.1</v>
      </c>
      <c r="G186" s="2">
        <v>99.8686</v>
      </c>
      <c r="H186" s="2">
        <v>73.17437102850052</v>
      </c>
    </row>
    <row r="187" spans="1:8" ht="12.75" customHeight="1">
      <c r="A187" s="142" t="s">
        <v>93</v>
      </c>
      <c r="B187" s="69" t="s">
        <v>94</v>
      </c>
      <c r="C187" s="2">
        <v>11783.4</v>
      </c>
      <c r="D187" s="2"/>
      <c r="E187" s="143"/>
      <c r="F187" s="2">
        <v>15117.81</v>
      </c>
      <c r="G187" s="2">
        <v>128.2975</v>
      </c>
      <c r="H187" s="2">
        <v>83.85455118281443</v>
      </c>
    </row>
    <row r="188" spans="1:8" ht="12.75" customHeight="1">
      <c r="A188" s="142" t="s">
        <v>320</v>
      </c>
      <c r="B188" s="69" t="s">
        <v>321</v>
      </c>
      <c r="C188" s="2">
        <v>0</v>
      </c>
      <c r="D188" s="2"/>
      <c r="E188" s="143"/>
      <c r="F188" s="2">
        <v>1875.79</v>
      </c>
      <c r="G188" s="2">
        <v>0</v>
      </c>
      <c r="H188" s="2">
        <v>100</v>
      </c>
    </row>
    <row r="189" spans="1:8" ht="12.75" customHeight="1">
      <c r="A189" s="142" t="s">
        <v>322</v>
      </c>
      <c r="B189" s="69" t="s">
        <v>323</v>
      </c>
      <c r="C189" s="2">
        <v>637.07</v>
      </c>
      <c r="D189" s="2"/>
      <c r="E189" s="143"/>
      <c r="F189" s="2">
        <v>4660</v>
      </c>
      <c r="G189" s="2">
        <v>731.4737</v>
      </c>
      <c r="H189" s="2">
        <v>87.92452830188681</v>
      </c>
    </row>
    <row r="190" spans="1:8" ht="12.75" customHeight="1">
      <c r="A190" s="142" t="s">
        <v>655</v>
      </c>
      <c r="B190" s="69" t="s">
        <v>656</v>
      </c>
      <c r="C190" s="2">
        <v>0</v>
      </c>
      <c r="D190" s="2"/>
      <c r="E190" s="143"/>
      <c r="F190" s="2">
        <v>7942.5</v>
      </c>
      <c r="G190" s="2">
        <v>0</v>
      </c>
      <c r="H190" s="2">
        <v>39.896021699819165</v>
      </c>
    </row>
    <row r="191" spans="1:8" ht="12.75" customHeight="1">
      <c r="A191" s="142" t="s">
        <v>382</v>
      </c>
      <c r="B191" s="69" t="s">
        <v>383</v>
      </c>
      <c r="C191" s="2">
        <v>33125.3</v>
      </c>
      <c r="D191" s="2"/>
      <c r="E191" s="143"/>
      <c r="F191" s="2">
        <v>0</v>
      </c>
      <c r="G191" s="2">
        <v>0</v>
      </c>
      <c r="H191" s="2">
        <v>0</v>
      </c>
    </row>
    <row r="192" spans="1:8" ht="12.75" customHeight="1">
      <c r="A192" s="142" t="s">
        <v>102</v>
      </c>
      <c r="B192" s="70" t="s">
        <v>103</v>
      </c>
      <c r="C192" s="2">
        <v>21286.13</v>
      </c>
      <c r="D192" s="2"/>
      <c r="E192" s="143"/>
      <c r="F192" s="2">
        <v>37148</v>
      </c>
      <c r="G192" s="2">
        <v>174.5173</v>
      </c>
      <c r="H192" s="2">
        <v>80.58134490238612</v>
      </c>
    </row>
    <row r="193" spans="1:8" ht="12.75" customHeight="1">
      <c r="A193" s="142" t="s">
        <v>129</v>
      </c>
      <c r="B193" s="70" t="s">
        <v>130</v>
      </c>
      <c r="C193" s="2">
        <v>8447.39</v>
      </c>
      <c r="D193" s="2">
        <v>10962.62</v>
      </c>
      <c r="E193" s="143" t="s">
        <v>658</v>
      </c>
      <c r="F193" s="2">
        <v>10944.78</v>
      </c>
      <c r="G193" s="2">
        <v>129.564</v>
      </c>
      <c r="H193" s="2">
        <v>99.83726517930933</v>
      </c>
    </row>
    <row r="194" spans="1:8" ht="12.75" customHeight="1">
      <c r="A194" s="142" t="s">
        <v>131</v>
      </c>
      <c r="B194" s="69" t="s">
        <v>132</v>
      </c>
      <c r="C194" s="2">
        <v>8447.39</v>
      </c>
      <c r="D194" s="2"/>
      <c r="E194" s="143"/>
      <c r="F194" s="2">
        <v>10944.78</v>
      </c>
      <c r="G194" s="2">
        <v>129.564</v>
      </c>
      <c r="H194" s="2">
        <v>99.83726517930933</v>
      </c>
    </row>
    <row r="195" spans="1:8" ht="12.75" customHeight="1">
      <c r="A195" s="142" t="s">
        <v>384</v>
      </c>
      <c r="B195" s="69" t="s">
        <v>385</v>
      </c>
      <c r="C195" s="2">
        <v>763.16</v>
      </c>
      <c r="D195" s="2">
        <v>0</v>
      </c>
      <c r="E195" s="143" t="s">
        <v>562</v>
      </c>
      <c r="F195" s="2">
        <v>0</v>
      </c>
      <c r="G195" s="2">
        <v>0</v>
      </c>
      <c r="H195" s="2">
        <v>0</v>
      </c>
    </row>
    <row r="196" spans="1:8" ht="12.75" customHeight="1">
      <c r="A196" s="142" t="s">
        <v>386</v>
      </c>
      <c r="B196" s="69" t="s">
        <v>387</v>
      </c>
      <c r="C196" s="2">
        <v>763.16</v>
      </c>
      <c r="D196" s="2"/>
      <c r="E196" s="143"/>
      <c r="F196" s="2">
        <v>0</v>
      </c>
      <c r="G196" s="2">
        <v>0</v>
      </c>
      <c r="H196" s="2">
        <v>0</v>
      </c>
    </row>
    <row r="197" spans="1:8" ht="12.75" customHeight="1">
      <c r="A197" s="142" t="s">
        <v>95</v>
      </c>
      <c r="B197" s="69" t="s">
        <v>96</v>
      </c>
      <c r="C197" s="2">
        <v>5723.67</v>
      </c>
      <c r="D197" s="2">
        <v>12200</v>
      </c>
      <c r="E197" s="143" t="s">
        <v>659</v>
      </c>
      <c r="F197" s="2">
        <v>10143.75</v>
      </c>
      <c r="G197" s="2">
        <v>177.2245</v>
      </c>
      <c r="H197" s="2">
        <v>83.14549180327869</v>
      </c>
    </row>
    <row r="198" spans="1:8" ht="12.75" customHeight="1">
      <c r="A198" s="142" t="s">
        <v>324</v>
      </c>
      <c r="B198" s="69" t="s">
        <v>325</v>
      </c>
      <c r="C198" s="2">
        <v>5723.67</v>
      </c>
      <c r="D198" s="2"/>
      <c r="E198" s="143"/>
      <c r="F198" s="2">
        <v>10143.75</v>
      </c>
      <c r="G198" s="2">
        <v>177.2245</v>
      </c>
      <c r="H198" s="2">
        <v>83.14549180327869</v>
      </c>
    </row>
    <row r="199" spans="1:8" ht="12.75" customHeight="1">
      <c r="A199" s="149" t="s">
        <v>288</v>
      </c>
      <c r="B199" s="153" t="s">
        <v>289</v>
      </c>
      <c r="C199" s="151">
        <v>26274.76</v>
      </c>
      <c r="D199" s="151">
        <v>500</v>
      </c>
      <c r="E199" s="152" t="s">
        <v>660</v>
      </c>
      <c r="F199" s="151">
        <v>440</v>
      </c>
      <c r="G199" s="151">
        <v>1.6746</v>
      </c>
      <c r="H199" s="151">
        <v>88</v>
      </c>
    </row>
    <row r="200" spans="1:8" ht="12.75" customHeight="1">
      <c r="A200" s="138"/>
      <c r="B200" s="147" t="s">
        <v>520</v>
      </c>
      <c r="C200" s="148" t="s">
        <v>661</v>
      </c>
      <c r="D200" s="148" t="s">
        <v>660</v>
      </c>
      <c r="E200" s="148" t="s">
        <v>660</v>
      </c>
      <c r="F200" s="148" t="s">
        <v>662</v>
      </c>
      <c r="G200" s="148" t="s">
        <v>663</v>
      </c>
      <c r="H200" s="148" t="s">
        <v>664</v>
      </c>
    </row>
    <row r="201" spans="1:8" ht="12.75" customHeight="1">
      <c r="A201" s="142" t="s">
        <v>97</v>
      </c>
      <c r="B201" s="70" t="s">
        <v>98</v>
      </c>
      <c r="C201" s="2">
        <v>26274.76</v>
      </c>
      <c r="D201" s="2">
        <v>500</v>
      </c>
      <c r="E201" s="143" t="s">
        <v>660</v>
      </c>
      <c r="F201" s="2">
        <v>440</v>
      </c>
      <c r="G201" s="2">
        <v>1.6746</v>
      </c>
      <c r="H201" s="2">
        <v>88</v>
      </c>
    </row>
    <row r="202" spans="1:8" ht="12.75" customHeight="1">
      <c r="A202" s="142" t="s">
        <v>99</v>
      </c>
      <c r="B202" s="70" t="s">
        <v>98</v>
      </c>
      <c r="C202" s="2">
        <v>26274.76</v>
      </c>
      <c r="D202" s="2"/>
      <c r="E202" s="143"/>
      <c r="F202" s="2">
        <v>440</v>
      </c>
      <c r="G202" s="2">
        <v>1.6746</v>
      </c>
      <c r="H202" s="2">
        <v>88</v>
      </c>
    </row>
    <row r="204" spans="1:8" ht="12.75" customHeight="1">
      <c r="A204" s="111" t="s">
        <v>388</v>
      </c>
      <c r="B204" s="111"/>
      <c r="C204" s="111"/>
      <c r="D204" s="111"/>
      <c r="E204" s="111"/>
      <c r="F204" s="111"/>
      <c r="G204" s="111"/>
      <c r="H204" s="111"/>
    </row>
    <row r="206" spans="1:8" ht="12.75" customHeight="1">
      <c r="A206" s="63" t="s">
        <v>0</v>
      </c>
      <c r="B206" s="63" t="s">
        <v>172</v>
      </c>
      <c r="C206" s="58" t="s">
        <v>563</v>
      </c>
      <c r="D206" s="64" t="s">
        <v>572</v>
      </c>
      <c r="E206" s="64" t="s">
        <v>349</v>
      </c>
      <c r="F206" s="64" t="s">
        <v>3</v>
      </c>
      <c r="G206" s="60" t="s">
        <v>4</v>
      </c>
      <c r="H206" s="64" t="s">
        <v>4</v>
      </c>
    </row>
    <row r="207" spans="1:8" ht="12.75" customHeight="1">
      <c r="A207"/>
      <c r="B207" s="169" t="s">
        <v>517</v>
      </c>
      <c r="C207"/>
      <c r="D207" s="60" t="s">
        <v>513</v>
      </c>
      <c r="E207" s="60" t="s">
        <v>513</v>
      </c>
      <c r="F207" s="60" t="s">
        <v>514</v>
      </c>
      <c r="G207"/>
      <c r="H207" s="22"/>
    </row>
    <row r="208" spans="1:8" ht="12.75" customHeight="1">
      <c r="A208"/>
      <c r="B208"/>
      <c r="C208" s="66" t="s">
        <v>5</v>
      </c>
      <c r="D208" s="66" t="s">
        <v>6</v>
      </c>
      <c r="E208" s="65" t="s">
        <v>133</v>
      </c>
      <c r="F208" s="65" t="s">
        <v>134</v>
      </c>
      <c r="G208" s="66" t="s">
        <v>368</v>
      </c>
      <c r="H208" s="66" t="s">
        <v>361</v>
      </c>
    </row>
    <row r="209" spans="1:8" ht="12.75" customHeight="1">
      <c r="A209" s="158" t="s">
        <v>121</v>
      </c>
      <c r="B209" s="159" t="s">
        <v>297</v>
      </c>
      <c r="C209" s="160">
        <v>97941.02</v>
      </c>
      <c r="D209" s="160">
        <v>87700</v>
      </c>
      <c r="E209" s="161" t="s">
        <v>667</v>
      </c>
      <c r="F209" s="160">
        <v>85690.6</v>
      </c>
      <c r="G209" s="160">
        <v>87.492</v>
      </c>
      <c r="H209" s="160">
        <v>97.70877993158494</v>
      </c>
    </row>
    <row r="210" spans="1:8" ht="12.75" customHeight="1">
      <c r="A210" s="162" t="s">
        <v>298</v>
      </c>
      <c r="B210" s="163" t="s">
        <v>299</v>
      </c>
      <c r="C210" s="164">
        <v>97941.02</v>
      </c>
      <c r="D210" s="164">
        <v>87700</v>
      </c>
      <c r="E210" s="165" t="s">
        <v>667</v>
      </c>
      <c r="F210" s="164">
        <v>85690.6</v>
      </c>
      <c r="G210" s="164">
        <v>87.492</v>
      </c>
      <c r="H210" s="164">
        <v>97.70877993158494</v>
      </c>
    </row>
    <row r="211" spans="1:8" ht="12.75" customHeight="1">
      <c r="A211" s="138"/>
      <c r="B211" s="273" t="s">
        <v>668</v>
      </c>
      <c r="C211" s="269" t="s">
        <v>669</v>
      </c>
      <c r="D211" s="269" t="s">
        <v>670</v>
      </c>
      <c r="E211" s="269" t="s">
        <v>670</v>
      </c>
      <c r="F211" s="269" t="s">
        <v>671</v>
      </c>
      <c r="G211" s="269" t="s">
        <v>672</v>
      </c>
      <c r="H211" s="269" t="s">
        <v>673</v>
      </c>
    </row>
    <row r="212" spans="1:8" ht="12.75" customHeight="1">
      <c r="A212" s="138"/>
      <c r="B212" s="273"/>
      <c r="C212" s="269"/>
      <c r="D212" s="269"/>
      <c r="E212" s="269"/>
      <c r="F212" s="269"/>
      <c r="G212" s="269"/>
      <c r="H212" s="269"/>
    </row>
    <row r="213" spans="1:8" ht="12.75" customHeight="1">
      <c r="A213" s="154" t="s">
        <v>331</v>
      </c>
      <c r="B213" s="155" t="s">
        <v>332</v>
      </c>
      <c r="C213" s="156">
        <v>55294.24</v>
      </c>
      <c r="D213" s="156">
        <v>55295</v>
      </c>
      <c r="E213" s="157" t="s">
        <v>674</v>
      </c>
      <c r="F213" s="156">
        <v>55294.24</v>
      </c>
      <c r="G213" s="156">
        <v>100</v>
      </c>
      <c r="H213" s="156">
        <v>99.99862555384755</v>
      </c>
    </row>
    <row r="214" spans="1:8" ht="12.75" customHeight="1">
      <c r="A214" s="154" t="s">
        <v>333</v>
      </c>
      <c r="B214" s="155" t="s">
        <v>334</v>
      </c>
      <c r="C214" s="156">
        <v>55294.24</v>
      </c>
      <c r="D214" s="156"/>
      <c r="E214" s="157"/>
      <c r="F214" s="156">
        <v>55294.24</v>
      </c>
      <c r="G214" s="156">
        <v>100</v>
      </c>
      <c r="H214" s="156">
        <v>99.99862555384755</v>
      </c>
    </row>
    <row r="215" spans="1:8" ht="12.75" customHeight="1">
      <c r="A215" s="154" t="s">
        <v>326</v>
      </c>
      <c r="B215" s="155" t="s">
        <v>327</v>
      </c>
      <c r="C215" s="156">
        <v>42646.78</v>
      </c>
      <c r="D215" s="156">
        <v>32405</v>
      </c>
      <c r="E215" s="157" t="s">
        <v>675</v>
      </c>
      <c r="F215" s="156">
        <v>30396.36</v>
      </c>
      <c r="G215" s="156">
        <v>71.2746</v>
      </c>
      <c r="H215" s="156">
        <v>93.8014503934578</v>
      </c>
    </row>
    <row r="216" spans="1:8" ht="12.75" customHeight="1">
      <c r="A216" s="154" t="s">
        <v>328</v>
      </c>
      <c r="B216" s="155" t="s">
        <v>329</v>
      </c>
      <c r="C216" s="156">
        <v>42646.78</v>
      </c>
      <c r="D216" s="156"/>
      <c r="E216" s="157"/>
      <c r="F216" s="156">
        <v>30396.36</v>
      </c>
      <c r="G216" s="156">
        <v>71.2746</v>
      </c>
      <c r="H216" s="156">
        <v>93.8014503934578</v>
      </c>
    </row>
    <row r="217" spans="1:8" ht="12.75" customHeight="1">
      <c r="A217" s="158" t="s">
        <v>293</v>
      </c>
      <c r="B217" s="159" t="s">
        <v>294</v>
      </c>
      <c r="C217" s="160">
        <v>30396.37</v>
      </c>
      <c r="D217" s="160">
        <v>0</v>
      </c>
      <c r="E217" s="161" t="s">
        <v>562</v>
      </c>
      <c r="F217" s="160">
        <v>0</v>
      </c>
      <c r="G217" s="160">
        <v>0</v>
      </c>
      <c r="H217" s="160">
        <v>0</v>
      </c>
    </row>
    <row r="218" spans="1:8" ht="12.75" customHeight="1">
      <c r="A218" s="162" t="s">
        <v>295</v>
      </c>
      <c r="B218" s="166" t="s">
        <v>296</v>
      </c>
      <c r="C218" s="164">
        <v>30396.37</v>
      </c>
      <c r="D218" s="164">
        <v>0</v>
      </c>
      <c r="E218" s="165" t="s">
        <v>562</v>
      </c>
      <c r="F218" s="164">
        <v>0</v>
      </c>
      <c r="G218" s="164">
        <v>0</v>
      </c>
      <c r="H218" s="164">
        <v>0</v>
      </c>
    </row>
    <row r="219" spans="1:8" ht="12.75" customHeight="1">
      <c r="A219" s="138"/>
      <c r="B219" s="167" t="s">
        <v>676</v>
      </c>
      <c r="C219" s="168" t="s">
        <v>677</v>
      </c>
      <c r="D219" s="168" t="s">
        <v>562</v>
      </c>
      <c r="E219" s="168" t="s">
        <v>562</v>
      </c>
      <c r="F219" s="168" t="s">
        <v>562</v>
      </c>
      <c r="G219" s="168" t="s">
        <v>562</v>
      </c>
      <c r="H219" s="168" t="s">
        <v>562</v>
      </c>
    </row>
    <row r="220" spans="1:8" ht="12.75" customHeight="1">
      <c r="A220" s="154" t="s">
        <v>343</v>
      </c>
      <c r="B220" s="155" t="s">
        <v>344</v>
      </c>
      <c r="C220" s="156">
        <v>30396.37</v>
      </c>
      <c r="D220" s="156">
        <v>0</v>
      </c>
      <c r="E220" s="157" t="s">
        <v>562</v>
      </c>
      <c r="F220" s="156">
        <v>0</v>
      </c>
      <c r="G220" s="156">
        <v>0</v>
      </c>
      <c r="H220" s="156">
        <v>0</v>
      </c>
    </row>
    <row r="221" spans="1:8" ht="12.75" customHeight="1">
      <c r="A221" s="154" t="s">
        <v>345</v>
      </c>
      <c r="B221" s="155" t="s">
        <v>346</v>
      </c>
      <c r="C221" s="156">
        <v>30396.37</v>
      </c>
      <c r="D221" s="156"/>
      <c r="E221" s="157"/>
      <c r="F221" s="156">
        <v>0</v>
      </c>
      <c r="G221" s="156">
        <v>0</v>
      </c>
      <c r="H221" s="156">
        <v>0</v>
      </c>
    </row>
  </sheetData>
  <sheetProtection/>
  <mergeCells count="64">
    <mergeCell ref="D26:D27"/>
    <mergeCell ref="E26:E27"/>
    <mergeCell ref="F26:F27"/>
    <mergeCell ref="G26:G27"/>
    <mergeCell ref="B97:B100"/>
    <mergeCell ref="C97:C100"/>
    <mergeCell ref="D97:D100"/>
    <mergeCell ref="E97:E100"/>
    <mergeCell ref="F97:F100"/>
    <mergeCell ref="G97:G100"/>
    <mergeCell ref="H26:H27"/>
    <mergeCell ref="B40:B41"/>
    <mergeCell ref="C40:C41"/>
    <mergeCell ref="D40:D41"/>
    <mergeCell ref="E40:E41"/>
    <mergeCell ref="F40:F41"/>
    <mergeCell ref="G40:G41"/>
    <mergeCell ref="H40:H41"/>
    <mergeCell ref="B26:B27"/>
    <mergeCell ref="C26:C27"/>
    <mergeCell ref="H65:H66"/>
    <mergeCell ref="B51:B53"/>
    <mergeCell ref="C51:C53"/>
    <mergeCell ref="D51:D53"/>
    <mergeCell ref="E51:E53"/>
    <mergeCell ref="F51:F53"/>
    <mergeCell ref="G51:G53"/>
    <mergeCell ref="F131:F132"/>
    <mergeCell ref="G131:G132"/>
    <mergeCell ref="H131:H132"/>
    <mergeCell ref="H51:H53"/>
    <mergeCell ref="B65:B66"/>
    <mergeCell ref="C65:C66"/>
    <mergeCell ref="D65:D66"/>
    <mergeCell ref="E65:E66"/>
    <mergeCell ref="F65:F66"/>
    <mergeCell ref="G65:G66"/>
    <mergeCell ref="B211:B212"/>
    <mergeCell ref="C211:C212"/>
    <mergeCell ref="D211:D212"/>
    <mergeCell ref="E211:E212"/>
    <mergeCell ref="F211:F212"/>
    <mergeCell ref="H97:H100"/>
    <mergeCell ref="B131:B132"/>
    <mergeCell ref="C131:C132"/>
    <mergeCell ref="D131:D132"/>
    <mergeCell ref="E131:E132"/>
    <mergeCell ref="G174:G181"/>
    <mergeCell ref="H174:H181"/>
    <mergeCell ref="B154:B157"/>
    <mergeCell ref="C154:C157"/>
    <mergeCell ref="D154:D157"/>
    <mergeCell ref="E154:E157"/>
    <mergeCell ref="F154:F157"/>
    <mergeCell ref="G211:G212"/>
    <mergeCell ref="H211:H212"/>
    <mergeCell ref="G154:G157"/>
    <mergeCell ref="H154:H157"/>
    <mergeCell ref="A174:A181"/>
    <mergeCell ref="B174:B181"/>
    <mergeCell ref="C174:C181"/>
    <mergeCell ref="D174:D181"/>
    <mergeCell ref="E174:E181"/>
    <mergeCell ref="F174:F181"/>
  </mergeCells>
  <printOptions/>
  <pageMargins left="0.7916666666666666" right="0.3958333333333333" top="0.3958333333333333" bottom="0.3958333333333333" header="0" footer="0"/>
  <pageSetup fitToHeight="0" fitToWidth="1" horizontalDpi="600" verticalDpi="600" orientation="landscape" paperSize="9" scale="74" r:id="rId1"/>
  <ignoredErrors>
    <ignoredError sqref="C76:D76 D7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  <pageSetUpPr fitToPage="1"/>
  </sheetPr>
  <dimension ref="A1:G28"/>
  <sheetViews>
    <sheetView showGridLines="0" zoomScalePageLayoutView="0" workbookViewId="0" topLeftCell="A1">
      <selection activeCell="G12" sqref="G12"/>
    </sheetView>
  </sheetViews>
  <sheetFormatPr defaultColWidth="6.8515625" defaultRowHeight="12.75" customHeight="1"/>
  <cols>
    <col min="1" max="1" width="74.421875" style="0" customWidth="1"/>
    <col min="2" max="2" width="15.421875" style="0" bestFit="1" customWidth="1"/>
    <col min="3" max="3" width="17.421875" style="0" bestFit="1" customWidth="1"/>
    <col min="4" max="4" width="16.57421875" style="0" bestFit="1" customWidth="1"/>
    <col min="5" max="5" width="15.28125" style="0" customWidth="1"/>
    <col min="6" max="6" width="12.28125" style="0" customWidth="1"/>
    <col min="7" max="7" width="11.57421875" style="0" customWidth="1"/>
  </cols>
  <sheetData>
    <row r="1" spans="1:7" ht="12.75">
      <c r="A1" s="276" t="s">
        <v>347</v>
      </c>
      <c r="B1" s="276"/>
      <c r="C1" s="276"/>
      <c r="D1" s="276"/>
      <c r="E1" s="276"/>
      <c r="F1" s="276"/>
      <c r="G1" s="276"/>
    </row>
    <row r="3" spans="2:7" ht="12.75" customHeight="1">
      <c r="B3" s="60" t="s">
        <v>563</v>
      </c>
      <c r="C3" s="64" t="s">
        <v>1114</v>
      </c>
      <c r="D3" s="64" t="s">
        <v>349</v>
      </c>
      <c r="E3" s="64" t="s">
        <v>3</v>
      </c>
      <c r="F3" s="64" t="s">
        <v>4</v>
      </c>
      <c r="G3" s="64" t="s">
        <v>4</v>
      </c>
    </row>
    <row r="4" spans="2:5" ht="14.25" customHeight="1">
      <c r="B4" s="59"/>
      <c r="C4" s="60" t="s">
        <v>513</v>
      </c>
      <c r="D4" s="60" t="s">
        <v>513</v>
      </c>
      <c r="E4" s="60" t="s">
        <v>514</v>
      </c>
    </row>
    <row r="5" spans="2:7" ht="14.25" customHeight="1">
      <c r="B5" s="71" t="s">
        <v>5</v>
      </c>
      <c r="C5" s="71" t="s">
        <v>6</v>
      </c>
      <c r="D5" s="71" t="s">
        <v>133</v>
      </c>
      <c r="E5" s="71" t="s">
        <v>134</v>
      </c>
      <c r="F5" s="71" t="s">
        <v>368</v>
      </c>
      <c r="G5" s="71" t="s">
        <v>395</v>
      </c>
    </row>
    <row r="6" spans="1:7" s="59" customFormat="1" ht="12.75" customHeight="1">
      <c r="A6" s="170" t="s">
        <v>135</v>
      </c>
      <c r="B6" s="171">
        <v>389504.45</v>
      </c>
      <c r="C6" s="171">
        <v>455966.53</v>
      </c>
      <c r="D6" s="172" t="s">
        <v>678</v>
      </c>
      <c r="E6" s="171">
        <v>395392.3</v>
      </c>
      <c r="F6" s="173">
        <v>1.0151</v>
      </c>
      <c r="G6" s="172" t="s">
        <v>679</v>
      </c>
    </row>
    <row r="7" spans="1:7" ht="12.75" customHeight="1">
      <c r="A7" s="174" t="s">
        <v>136</v>
      </c>
      <c r="B7" s="175">
        <v>314441.43</v>
      </c>
      <c r="C7" s="175">
        <v>382851.53</v>
      </c>
      <c r="D7" s="176" t="s">
        <v>680</v>
      </c>
      <c r="E7" s="175">
        <v>335426.47</v>
      </c>
      <c r="F7" s="177">
        <v>1.0667</v>
      </c>
      <c r="G7" s="176" t="s">
        <v>681</v>
      </c>
    </row>
    <row r="8" spans="1:7" ht="12.75" customHeight="1">
      <c r="A8" s="178" t="s">
        <v>137</v>
      </c>
      <c r="B8" s="175">
        <v>75063.02</v>
      </c>
      <c r="C8" s="175">
        <v>73115</v>
      </c>
      <c r="D8" s="176" t="s">
        <v>682</v>
      </c>
      <c r="E8" s="175">
        <v>59965.83</v>
      </c>
      <c r="F8" s="177">
        <v>0.7989</v>
      </c>
      <c r="G8" s="176" t="s">
        <v>683</v>
      </c>
    </row>
    <row r="9" spans="1:7" ht="12.75" customHeight="1">
      <c r="A9" s="179" t="s">
        <v>394</v>
      </c>
      <c r="B9" s="175">
        <v>0</v>
      </c>
      <c r="C9" s="175">
        <v>0</v>
      </c>
      <c r="D9" s="180">
        <v>0</v>
      </c>
      <c r="E9" s="175">
        <v>0</v>
      </c>
      <c r="F9" s="177">
        <v>0</v>
      </c>
      <c r="G9" s="181">
        <v>0</v>
      </c>
    </row>
    <row r="10" spans="1:7" ht="12.75">
      <c r="A10" s="145" t="s">
        <v>138</v>
      </c>
      <c r="B10" s="171">
        <v>79476.86</v>
      </c>
      <c r="C10" s="171">
        <v>94673</v>
      </c>
      <c r="D10" s="172" t="s">
        <v>684</v>
      </c>
      <c r="E10" s="171">
        <v>93095.82</v>
      </c>
      <c r="F10" s="173">
        <v>1.1714</v>
      </c>
      <c r="G10" s="172" t="s">
        <v>685</v>
      </c>
    </row>
    <row r="11" spans="1:7" ht="12.75" customHeight="1">
      <c r="A11" s="179" t="s">
        <v>139</v>
      </c>
      <c r="B11" s="175">
        <v>79476.86</v>
      </c>
      <c r="C11" s="175">
        <v>94673</v>
      </c>
      <c r="D11" s="176" t="s">
        <v>684</v>
      </c>
      <c r="E11" s="175">
        <v>93095.82</v>
      </c>
      <c r="F11" s="177">
        <v>1.1714</v>
      </c>
      <c r="G11" s="176" t="s">
        <v>685</v>
      </c>
    </row>
    <row r="12" spans="1:7" ht="12.75">
      <c r="A12" s="145" t="s">
        <v>140</v>
      </c>
      <c r="B12" s="171">
        <v>216039.33</v>
      </c>
      <c r="C12" s="171">
        <v>250397</v>
      </c>
      <c r="D12" s="172" t="s">
        <v>686</v>
      </c>
      <c r="E12" s="171">
        <v>226204.21</v>
      </c>
      <c r="F12" s="173">
        <v>1.0471</v>
      </c>
      <c r="G12" s="172" t="s">
        <v>687</v>
      </c>
    </row>
    <row r="13" spans="1:7" ht="12.75" customHeight="1">
      <c r="A13" s="70" t="s">
        <v>141</v>
      </c>
      <c r="B13" s="175">
        <v>175855.72</v>
      </c>
      <c r="C13" s="175">
        <v>208332</v>
      </c>
      <c r="D13" s="176" t="s">
        <v>688</v>
      </c>
      <c r="E13" s="175">
        <v>184147.89</v>
      </c>
      <c r="F13" s="177">
        <v>1.0471</v>
      </c>
      <c r="G13" s="176" t="s">
        <v>689</v>
      </c>
    </row>
    <row r="14" spans="1:7" ht="12.75" customHeight="1">
      <c r="A14" s="69" t="s">
        <v>142</v>
      </c>
      <c r="B14" s="175">
        <v>40183.61</v>
      </c>
      <c r="C14" s="175">
        <v>42065</v>
      </c>
      <c r="D14" s="176" t="s">
        <v>690</v>
      </c>
      <c r="E14" s="175">
        <v>42056.32</v>
      </c>
      <c r="F14" s="177">
        <v>1.0466</v>
      </c>
      <c r="G14" s="176" t="s">
        <v>691</v>
      </c>
    </row>
    <row r="15" spans="1:7" ht="12.75">
      <c r="A15" s="145" t="s">
        <v>143</v>
      </c>
      <c r="B15" s="146">
        <v>0</v>
      </c>
      <c r="C15" s="146">
        <v>0</v>
      </c>
      <c r="D15" s="146">
        <v>0</v>
      </c>
      <c r="E15" s="146">
        <v>0</v>
      </c>
      <c r="F15" s="185" t="s">
        <v>393</v>
      </c>
      <c r="G15" s="185" t="s">
        <v>393</v>
      </c>
    </row>
    <row r="16" spans="1:7" ht="12.75" customHeight="1">
      <c r="A16" s="69" t="s">
        <v>144</v>
      </c>
      <c r="B16" s="2">
        <v>0</v>
      </c>
      <c r="C16" s="2">
        <v>0</v>
      </c>
      <c r="D16" s="2">
        <v>0</v>
      </c>
      <c r="E16" s="2">
        <v>0</v>
      </c>
      <c r="F16" s="68" t="s">
        <v>393</v>
      </c>
      <c r="G16" s="68" t="s">
        <v>393</v>
      </c>
    </row>
    <row r="17" spans="1:7" ht="12.75" customHeight="1">
      <c r="A17" s="136" t="s">
        <v>392</v>
      </c>
      <c r="B17" s="171">
        <v>859829.97</v>
      </c>
      <c r="C17" s="171">
        <v>2638897.7</v>
      </c>
      <c r="D17" s="172" t="s">
        <v>692</v>
      </c>
      <c r="E17" s="171">
        <v>2232600.08</v>
      </c>
      <c r="F17" s="173">
        <v>2.5966</v>
      </c>
      <c r="G17" s="172" t="s">
        <v>693</v>
      </c>
    </row>
    <row r="18" spans="1:7" ht="12.75" customHeight="1">
      <c r="A18" s="69" t="s">
        <v>145</v>
      </c>
      <c r="B18" s="175">
        <v>113279.2</v>
      </c>
      <c r="C18" s="175">
        <v>115000</v>
      </c>
      <c r="D18" s="176" t="s">
        <v>694</v>
      </c>
      <c r="E18" s="175">
        <v>94827.1</v>
      </c>
      <c r="F18" s="177">
        <v>0.8371</v>
      </c>
      <c r="G18" s="176" t="s">
        <v>695</v>
      </c>
    </row>
    <row r="19" spans="1:7" ht="12.75" customHeight="1">
      <c r="A19" s="70" t="s">
        <v>714</v>
      </c>
      <c r="B19" s="175">
        <v>746550.77</v>
      </c>
      <c r="C19" s="175">
        <v>2523897.7</v>
      </c>
      <c r="D19" s="176" t="s">
        <v>696</v>
      </c>
      <c r="E19" s="175">
        <v>2137772.98</v>
      </c>
      <c r="F19" s="177">
        <v>2.8635</v>
      </c>
      <c r="G19" s="176" t="s">
        <v>697</v>
      </c>
    </row>
    <row r="20" spans="1:7" ht="12.75" customHeight="1">
      <c r="A20" s="145" t="s">
        <v>146</v>
      </c>
      <c r="B20" s="171">
        <v>215207.63</v>
      </c>
      <c r="C20" s="171">
        <v>250633.52</v>
      </c>
      <c r="D20" s="172" t="s">
        <v>698</v>
      </c>
      <c r="E20" s="171">
        <v>238873</v>
      </c>
      <c r="F20" s="173">
        <v>1.11</v>
      </c>
      <c r="G20" s="172" t="s">
        <v>699</v>
      </c>
    </row>
    <row r="21" spans="1:7" ht="12.75" customHeight="1">
      <c r="A21" s="69" t="s">
        <v>391</v>
      </c>
      <c r="B21" s="175">
        <v>68445.26</v>
      </c>
      <c r="C21" s="175">
        <v>51467.45</v>
      </c>
      <c r="D21" s="176" t="s">
        <v>700</v>
      </c>
      <c r="E21" s="175">
        <v>50808.66</v>
      </c>
      <c r="F21" s="177">
        <v>0.7423</v>
      </c>
      <c r="G21" s="176" t="s">
        <v>701</v>
      </c>
    </row>
    <row r="22" spans="1:7" ht="12.75" customHeight="1">
      <c r="A22" s="69" t="s">
        <v>147</v>
      </c>
      <c r="B22" s="175">
        <v>146762.37</v>
      </c>
      <c r="C22" s="175">
        <v>199166.07</v>
      </c>
      <c r="D22" s="176" t="s">
        <v>702</v>
      </c>
      <c r="E22" s="175">
        <v>188064.34</v>
      </c>
      <c r="F22" s="177">
        <v>1.2814</v>
      </c>
      <c r="G22" s="176" t="s">
        <v>703</v>
      </c>
    </row>
    <row r="23" spans="1:7" ht="12.75" customHeight="1">
      <c r="A23" s="145" t="s">
        <v>148</v>
      </c>
      <c r="B23" s="171">
        <v>762322.58</v>
      </c>
      <c r="C23" s="171">
        <v>1481039.77</v>
      </c>
      <c r="D23" s="172" t="s">
        <v>704</v>
      </c>
      <c r="E23" s="171">
        <v>1009126.73</v>
      </c>
      <c r="F23" s="173">
        <v>1.3238</v>
      </c>
      <c r="G23" s="172" t="s">
        <v>705</v>
      </c>
    </row>
    <row r="24" spans="1:7" ht="12.75" customHeight="1">
      <c r="A24" s="69" t="s">
        <v>149</v>
      </c>
      <c r="B24" s="175">
        <v>720014.79</v>
      </c>
      <c r="C24" s="175">
        <v>1432994.17</v>
      </c>
      <c r="D24" s="176" t="s">
        <v>706</v>
      </c>
      <c r="E24" s="175">
        <v>965113.05</v>
      </c>
      <c r="F24" s="177">
        <v>1.3404</v>
      </c>
      <c r="G24" s="176" t="s">
        <v>707</v>
      </c>
    </row>
    <row r="25" spans="1:7" ht="12.75" customHeight="1">
      <c r="A25" s="69" t="s">
        <v>390</v>
      </c>
      <c r="B25" s="175">
        <v>42307.79</v>
      </c>
      <c r="C25" s="175">
        <v>48045.6</v>
      </c>
      <c r="D25" s="176" t="s">
        <v>708</v>
      </c>
      <c r="E25" s="175">
        <v>44013.68</v>
      </c>
      <c r="F25" s="177">
        <v>1.0403</v>
      </c>
      <c r="G25" s="176" t="s">
        <v>709</v>
      </c>
    </row>
    <row r="26" spans="1:7" ht="12.75" customHeight="1">
      <c r="A26" s="145" t="s">
        <v>150</v>
      </c>
      <c r="B26" s="171">
        <v>45864.79</v>
      </c>
      <c r="C26" s="171">
        <v>51305</v>
      </c>
      <c r="D26" s="172" t="s">
        <v>710</v>
      </c>
      <c r="E26" s="171">
        <v>47239.13</v>
      </c>
      <c r="F26" s="173">
        <v>1.03</v>
      </c>
      <c r="G26" s="172" t="s">
        <v>711</v>
      </c>
    </row>
    <row r="27" spans="1:7" ht="12.75" customHeight="1">
      <c r="A27" s="69" t="s">
        <v>389</v>
      </c>
      <c r="B27" s="175">
        <v>45864.79</v>
      </c>
      <c r="C27" s="175">
        <v>51305</v>
      </c>
      <c r="D27" s="176" t="s">
        <v>710</v>
      </c>
      <c r="E27" s="175">
        <v>47239.13</v>
      </c>
      <c r="F27" s="177">
        <v>1.03</v>
      </c>
      <c r="G27" s="176" t="s">
        <v>711</v>
      </c>
    </row>
    <row r="28" spans="1:7" ht="12.75" customHeight="1">
      <c r="A28" s="183" t="s">
        <v>713</v>
      </c>
      <c r="B28" s="182">
        <v>2568245.61</v>
      </c>
      <c r="C28" s="182">
        <v>5222912.52</v>
      </c>
      <c r="D28" s="183" t="s">
        <v>712</v>
      </c>
      <c r="E28" s="182">
        <v>4242531.27</v>
      </c>
      <c r="F28" s="184">
        <v>1.6519</v>
      </c>
      <c r="G28" s="184">
        <v>0.8123</v>
      </c>
    </row>
  </sheetData>
  <sheetProtection/>
  <mergeCells count="1">
    <mergeCell ref="A1:G1"/>
  </mergeCells>
  <printOptions/>
  <pageMargins left="0.25" right="0.25" top="0.75" bottom="0.75" header="0.3" footer="0.3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G3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4.421875" style="0" customWidth="1"/>
    <col min="2" max="2" width="16.00390625" style="0" bestFit="1" customWidth="1"/>
    <col min="3" max="3" width="17.421875" style="0" bestFit="1" customWidth="1"/>
    <col min="4" max="4" width="16.57421875" style="0" bestFit="1" customWidth="1"/>
    <col min="5" max="5" width="12.7109375" style="0" bestFit="1" customWidth="1"/>
  </cols>
  <sheetData>
    <row r="1" spans="1:7" ht="12.75">
      <c r="A1" s="276" t="s">
        <v>751</v>
      </c>
      <c r="B1" s="276"/>
      <c r="C1" s="276"/>
      <c r="D1" s="276"/>
      <c r="E1" s="276"/>
      <c r="F1" s="276"/>
      <c r="G1" s="237"/>
    </row>
    <row r="2" spans="3:6" ht="12.75">
      <c r="C2" s="277"/>
      <c r="D2" s="277"/>
      <c r="E2" s="277"/>
      <c r="F2" s="277"/>
    </row>
    <row r="3" spans="2:7" ht="12.75" customHeight="1">
      <c r="B3" s="60" t="s">
        <v>563</v>
      </c>
      <c r="C3" s="64" t="s">
        <v>1114</v>
      </c>
      <c r="D3" s="64" t="s">
        <v>349</v>
      </c>
      <c r="E3" s="64" t="s">
        <v>3</v>
      </c>
      <c r="F3" s="64" t="s">
        <v>4</v>
      </c>
      <c r="G3" s="64" t="s">
        <v>4</v>
      </c>
    </row>
    <row r="4" spans="2:5" ht="14.25" customHeight="1">
      <c r="B4" s="59"/>
      <c r="C4" s="60" t="s">
        <v>513</v>
      </c>
      <c r="D4" s="60" t="s">
        <v>513</v>
      </c>
      <c r="E4" s="60" t="s">
        <v>514</v>
      </c>
    </row>
    <row r="5" spans="2:7" ht="14.25" customHeight="1">
      <c r="B5" s="71" t="s">
        <v>5</v>
      </c>
      <c r="C5" s="71" t="s">
        <v>6</v>
      </c>
      <c r="D5" s="71" t="s">
        <v>133</v>
      </c>
      <c r="E5" s="71" t="s">
        <v>134</v>
      </c>
      <c r="F5" s="71" t="s">
        <v>368</v>
      </c>
      <c r="G5" s="71" t="s">
        <v>395</v>
      </c>
    </row>
    <row r="6" spans="1:7" s="59" customFormat="1" ht="15">
      <c r="A6" s="192" t="s">
        <v>420</v>
      </c>
      <c r="B6" s="193">
        <v>19587.87</v>
      </c>
      <c r="C6" s="193">
        <v>26484.12</v>
      </c>
      <c r="D6" s="194" t="s">
        <v>715</v>
      </c>
      <c r="E6" s="193">
        <v>24878.23</v>
      </c>
      <c r="F6" s="193">
        <v>127.00834751302719</v>
      </c>
      <c r="G6" s="194" t="s">
        <v>716</v>
      </c>
    </row>
    <row r="7" spans="1:7" ht="14.25">
      <c r="A7" s="190" t="s">
        <v>419</v>
      </c>
      <c r="B7" s="186">
        <v>19587.87</v>
      </c>
      <c r="C7" s="186">
        <v>26484.12</v>
      </c>
      <c r="D7" s="187" t="s">
        <v>715</v>
      </c>
      <c r="E7" s="186">
        <v>24878.23</v>
      </c>
      <c r="F7" s="186">
        <v>127.00834751302719</v>
      </c>
      <c r="G7" s="187" t="s">
        <v>716</v>
      </c>
    </row>
    <row r="8" spans="1:7" s="59" customFormat="1" ht="15">
      <c r="A8" s="192" t="s">
        <v>418</v>
      </c>
      <c r="B8" s="193">
        <v>294853.56</v>
      </c>
      <c r="C8" s="193">
        <v>356367.41</v>
      </c>
      <c r="D8" s="194" t="s">
        <v>717</v>
      </c>
      <c r="E8" s="193">
        <v>310548.24</v>
      </c>
      <c r="F8" s="193">
        <v>105.32287281862902</v>
      </c>
      <c r="G8" s="194" t="s">
        <v>718</v>
      </c>
    </row>
    <row r="9" spans="1:7" ht="14.25">
      <c r="A9" s="190" t="s">
        <v>34</v>
      </c>
      <c r="B9" s="186">
        <v>294853.56</v>
      </c>
      <c r="C9" s="186">
        <v>356367.41</v>
      </c>
      <c r="D9" s="187" t="s">
        <v>717</v>
      </c>
      <c r="E9" s="186">
        <v>310548.24</v>
      </c>
      <c r="F9" s="186">
        <v>105.32287281862902</v>
      </c>
      <c r="G9" s="187" t="s">
        <v>718</v>
      </c>
    </row>
    <row r="10" spans="1:7" s="59" customFormat="1" ht="15">
      <c r="A10" s="192" t="s">
        <v>417</v>
      </c>
      <c r="B10" s="193">
        <v>762322.58</v>
      </c>
      <c r="C10" s="193">
        <v>1481039.77</v>
      </c>
      <c r="D10" s="194" t="s">
        <v>704</v>
      </c>
      <c r="E10" s="193">
        <v>1009126.73</v>
      </c>
      <c r="F10" s="193">
        <v>132.37529052333724</v>
      </c>
      <c r="G10" s="194" t="s">
        <v>745</v>
      </c>
    </row>
    <row r="11" spans="1:7" ht="14.25">
      <c r="A11" s="190" t="s">
        <v>416</v>
      </c>
      <c r="B11" s="186">
        <v>483144.34</v>
      </c>
      <c r="C11" s="186">
        <v>583047.64</v>
      </c>
      <c r="D11" s="187" t="s">
        <v>719</v>
      </c>
      <c r="E11" s="186">
        <v>559061.4</v>
      </c>
      <c r="F11" s="186">
        <v>115.71312208686953</v>
      </c>
      <c r="G11" s="187" t="s">
        <v>720</v>
      </c>
    </row>
    <row r="12" spans="1:7" ht="14.25">
      <c r="A12" s="195" t="s">
        <v>749</v>
      </c>
      <c r="B12" s="196">
        <v>483144.34</v>
      </c>
      <c r="C12" s="196">
        <v>583047.64</v>
      </c>
      <c r="D12" s="197" t="s">
        <v>719</v>
      </c>
      <c r="E12" s="196">
        <v>559061.4</v>
      </c>
      <c r="F12" s="196">
        <v>115.71312208686953</v>
      </c>
      <c r="G12" s="197" t="s">
        <v>720</v>
      </c>
    </row>
    <row r="13" spans="1:7" ht="14.25">
      <c r="A13" s="190" t="s">
        <v>415</v>
      </c>
      <c r="B13" s="186">
        <v>71141.94</v>
      </c>
      <c r="C13" s="186">
        <v>70678.53</v>
      </c>
      <c r="D13" s="187" t="s">
        <v>721</v>
      </c>
      <c r="E13" s="186">
        <v>64029.19</v>
      </c>
      <c r="F13" s="186">
        <v>90.0020297450421</v>
      </c>
      <c r="G13" s="187" t="s">
        <v>722</v>
      </c>
    </row>
    <row r="14" spans="1:7" ht="14.25">
      <c r="A14" s="190" t="s">
        <v>414</v>
      </c>
      <c r="B14" s="186">
        <v>165728.51</v>
      </c>
      <c r="C14" s="186">
        <v>779268</v>
      </c>
      <c r="D14" s="187" t="s">
        <v>723</v>
      </c>
      <c r="E14" s="186">
        <v>342022.46</v>
      </c>
      <c r="F14" s="186">
        <v>206.375149333087</v>
      </c>
      <c r="G14" s="187" t="s">
        <v>724</v>
      </c>
    </row>
    <row r="15" spans="1:7" ht="14.25">
      <c r="A15" s="190" t="s">
        <v>413</v>
      </c>
      <c r="B15" s="186">
        <v>42307.79</v>
      </c>
      <c r="C15" s="186">
        <v>48045.6</v>
      </c>
      <c r="D15" s="187" t="s">
        <v>708</v>
      </c>
      <c r="E15" s="186">
        <v>44013.68</v>
      </c>
      <c r="F15" s="186">
        <v>104.03209432589128</v>
      </c>
      <c r="G15" s="187" t="s">
        <v>725</v>
      </c>
    </row>
    <row r="16" spans="1:7" s="59" customFormat="1" ht="15">
      <c r="A16" s="192" t="s">
        <v>412</v>
      </c>
      <c r="B16" s="193">
        <v>215207.63</v>
      </c>
      <c r="C16" s="193">
        <v>250633.52</v>
      </c>
      <c r="D16" s="193">
        <v>250633.52</v>
      </c>
      <c r="E16" s="193">
        <v>238873</v>
      </c>
      <c r="F16" s="193">
        <v>110.99652925874422</v>
      </c>
      <c r="G16" s="194" t="s">
        <v>746</v>
      </c>
    </row>
    <row r="17" spans="1:7" ht="14.25">
      <c r="A17" s="190" t="s">
        <v>411</v>
      </c>
      <c r="B17" s="186">
        <v>41516.91</v>
      </c>
      <c r="C17" s="186">
        <v>73162.07</v>
      </c>
      <c r="D17" s="186">
        <v>73162.07</v>
      </c>
      <c r="E17" s="186">
        <v>70177.64</v>
      </c>
      <c r="F17" s="186">
        <v>169.03387077699188</v>
      </c>
      <c r="G17" s="187" t="s">
        <v>726</v>
      </c>
    </row>
    <row r="18" spans="1:7" ht="14.25">
      <c r="A18" s="195" t="s">
        <v>750</v>
      </c>
      <c r="B18" s="196">
        <v>41516.91</v>
      </c>
      <c r="C18" s="196">
        <v>73162.07</v>
      </c>
      <c r="D18" s="196">
        <v>73162.07</v>
      </c>
      <c r="E18" s="196">
        <v>70177.64</v>
      </c>
      <c r="F18" s="196">
        <v>169.03</v>
      </c>
      <c r="G18" s="197">
        <v>95.92</v>
      </c>
    </row>
    <row r="19" spans="1:7" ht="14.25">
      <c r="A19" s="190" t="s">
        <v>410</v>
      </c>
      <c r="B19" s="186">
        <v>15815.24</v>
      </c>
      <c r="C19" s="186">
        <v>24025</v>
      </c>
      <c r="D19" s="187" t="s">
        <v>728</v>
      </c>
      <c r="E19" s="186">
        <v>17594.09</v>
      </c>
      <c r="F19" s="186">
        <v>111.2476952610267</v>
      </c>
      <c r="G19" s="187" t="s">
        <v>729</v>
      </c>
    </row>
    <row r="20" spans="1:7" ht="14.25">
      <c r="A20" s="190" t="s">
        <v>409</v>
      </c>
      <c r="B20" s="186">
        <v>9290.6</v>
      </c>
      <c r="C20" s="186">
        <v>13272</v>
      </c>
      <c r="D20" s="187" t="s">
        <v>730</v>
      </c>
      <c r="E20" s="186">
        <v>13272</v>
      </c>
      <c r="F20" s="186">
        <v>142.85406755214947</v>
      </c>
      <c r="G20" s="187" t="s">
        <v>731</v>
      </c>
    </row>
    <row r="21" spans="1:7" ht="14.25">
      <c r="A21" s="191" t="s">
        <v>408</v>
      </c>
      <c r="B21" s="186">
        <v>148584.88</v>
      </c>
      <c r="C21" s="186">
        <v>140174.45</v>
      </c>
      <c r="D21" s="187" t="s">
        <v>732</v>
      </c>
      <c r="E21" s="186">
        <v>137829.27</v>
      </c>
      <c r="F21" s="186">
        <v>92.76130249592018</v>
      </c>
      <c r="G21" s="187" t="s">
        <v>733</v>
      </c>
    </row>
    <row r="22" spans="1:7" s="59" customFormat="1" ht="15">
      <c r="A22" s="192" t="s">
        <v>407</v>
      </c>
      <c r="B22" s="193">
        <v>1036389.04</v>
      </c>
      <c r="C22" s="193">
        <v>2802461.7</v>
      </c>
      <c r="D22" s="194" t="s">
        <v>734</v>
      </c>
      <c r="E22" s="193">
        <v>2382943.13</v>
      </c>
      <c r="F22" s="193">
        <v>229.92747076978478</v>
      </c>
      <c r="G22" s="194" t="s">
        <v>735</v>
      </c>
    </row>
    <row r="23" spans="1:7" ht="14.25">
      <c r="A23" s="190" t="s">
        <v>406</v>
      </c>
      <c r="B23" s="186">
        <v>1036389.04</v>
      </c>
      <c r="C23" s="186">
        <v>2802461.7</v>
      </c>
      <c r="D23" s="187" t="s">
        <v>734</v>
      </c>
      <c r="E23" s="186">
        <v>2382943.13</v>
      </c>
      <c r="F23" s="186">
        <v>229.92747076978478</v>
      </c>
      <c r="G23" s="187" t="s">
        <v>735</v>
      </c>
    </row>
    <row r="24" spans="1:7" s="59" customFormat="1" ht="15">
      <c r="A24" s="192" t="s">
        <v>405</v>
      </c>
      <c r="B24" s="193">
        <v>107381.55</v>
      </c>
      <c r="C24" s="193">
        <v>152597</v>
      </c>
      <c r="D24" s="194" t="s">
        <v>747</v>
      </c>
      <c r="E24" s="193">
        <v>130604.65</v>
      </c>
      <c r="F24" s="193">
        <v>121.62671334135148</v>
      </c>
      <c r="G24" s="194" t="s">
        <v>748</v>
      </c>
    </row>
    <row r="25" spans="1:7" ht="14.25">
      <c r="A25" s="190" t="s">
        <v>404</v>
      </c>
      <c r="B25" s="186">
        <v>40183.61</v>
      </c>
      <c r="C25" s="186">
        <v>42065</v>
      </c>
      <c r="D25" s="187" t="s">
        <v>690</v>
      </c>
      <c r="E25" s="186">
        <v>42056.32</v>
      </c>
      <c r="F25" s="186">
        <v>104.66038267841044</v>
      </c>
      <c r="G25" s="187" t="s">
        <v>736</v>
      </c>
    </row>
    <row r="26" spans="1:7" ht="14.25">
      <c r="A26" s="190" t="s">
        <v>403</v>
      </c>
      <c r="B26" s="186">
        <v>59890.88</v>
      </c>
      <c r="C26" s="186">
        <v>84624</v>
      </c>
      <c r="D26" s="187" t="s">
        <v>737</v>
      </c>
      <c r="E26" s="186">
        <v>77572.34</v>
      </c>
      <c r="F26" s="186">
        <v>129.5227921179318</v>
      </c>
      <c r="G26" s="187" t="s">
        <v>738</v>
      </c>
    </row>
    <row r="27" spans="1:7" ht="14.25">
      <c r="A27" s="190" t="s">
        <v>402</v>
      </c>
      <c r="B27" s="186">
        <v>7307.06</v>
      </c>
      <c r="C27" s="186">
        <v>25908</v>
      </c>
      <c r="D27" s="187" t="s">
        <v>739</v>
      </c>
      <c r="E27" s="186">
        <v>10975.99</v>
      </c>
      <c r="F27" s="186">
        <v>150.2107550779657</v>
      </c>
      <c r="G27" s="187" t="s">
        <v>740</v>
      </c>
    </row>
    <row r="28" spans="1:7" s="59" customFormat="1" ht="15">
      <c r="A28" s="192" t="s">
        <v>401</v>
      </c>
      <c r="B28" s="193">
        <v>48651.97</v>
      </c>
      <c r="C28" s="193">
        <v>54796</v>
      </c>
      <c r="D28" s="194" t="s">
        <v>741</v>
      </c>
      <c r="E28" s="193">
        <v>50199.13</v>
      </c>
      <c r="F28" s="193">
        <v>103.18005622382815</v>
      </c>
      <c r="G28" s="194" t="s">
        <v>742</v>
      </c>
    </row>
    <row r="29" spans="1:7" ht="14.25">
      <c r="A29" s="190" t="s">
        <v>400</v>
      </c>
      <c r="B29" s="186">
        <v>48651.97</v>
      </c>
      <c r="C29" s="186">
        <v>54796</v>
      </c>
      <c r="D29" s="187" t="s">
        <v>741</v>
      </c>
      <c r="E29" s="186">
        <v>50199.13</v>
      </c>
      <c r="F29" s="186">
        <v>103.18005622382815</v>
      </c>
      <c r="G29" s="187" t="s">
        <v>742</v>
      </c>
    </row>
    <row r="30" spans="1:7" s="59" customFormat="1" ht="15">
      <c r="A30" s="192" t="s">
        <v>399</v>
      </c>
      <c r="B30" s="193">
        <v>83851.41</v>
      </c>
      <c r="C30" s="193">
        <v>97868</v>
      </c>
      <c r="D30" s="194" t="s">
        <v>743</v>
      </c>
      <c r="E30" s="193">
        <v>95358.16</v>
      </c>
      <c r="F30" s="193">
        <v>113.7227865339414</v>
      </c>
      <c r="G30" s="194" t="s">
        <v>744</v>
      </c>
    </row>
    <row r="31" spans="1:7" ht="14.25">
      <c r="A31" s="190" t="s">
        <v>398</v>
      </c>
      <c r="B31" s="186">
        <v>83851.41</v>
      </c>
      <c r="C31" s="186">
        <v>97868</v>
      </c>
      <c r="D31" s="187" t="s">
        <v>743</v>
      </c>
      <c r="E31" s="186">
        <v>95358.16</v>
      </c>
      <c r="F31" s="186">
        <v>113.7227865339414</v>
      </c>
      <c r="G31" s="187" t="s">
        <v>744</v>
      </c>
    </row>
    <row r="32" spans="1:7" s="59" customFormat="1" ht="15">
      <c r="A32" s="192" t="s">
        <v>397</v>
      </c>
      <c r="B32" s="193">
        <v>0</v>
      </c>
      <c r="C32" s="193">
        <v>665</v>
      </c>
      <c r="D32" s="194" t="s">
        <v>635</v>
      </c>
      <c r="E32" s="193">
        <v>0</v>
      </c>
      <c r="F32" s="193">
        <v>0</v>
      </c>
      <c r="G32" s="194" t="s">
        <v>727</v>
      </c>
    </row>
    <row r="33" spans="1:7" ht="14.25">
      <c r="A33" s="190" t="s">
        <v>396</v>
      </c>
      <c r="B33" s="186">
        <v>0</v>
      </c>
      <c r="C33" s="186">
        <v>665</v>
      </c>
      <c r="D33" s="187" t="s">
        <v>635</v>
      </c>
      <c r="E33" s="186">
        <v>0</v>
      </c>
      <c r="F33" s="186">
        <v>0</v>
      </c>
      <c r="G33" s="187" t="s">
        <v>727</v>
      </c>
    </row>
    <row r="34" spans="2:7" ht="12.75">
      <c r="B34" s="188">
        <v>2568245.61</v>
      </c>
      <c r="C34" s="188">
        <v>5222912.52</v>
      </c>
      <c r="D34" s="188">
        <v>5222912.52</v>
      </c>
      <c r="E34" s="188">
        <v>4242531.27</v>
      </c>
      <c r="F34" s="188">
        <v>165.19180396772174</v>
      </c>
      <c r="G34" s="189">
        <v>81.23</v>
      </c>
    </row>
  </sheetData>
  <sheetProtection/>
  <mergeCells count="2">
    <mergeCell ref="A1:F1"/>
    <mergeCell ref="C2:F2"/>
  </mergeCells>
  <printOptions/>
  <pageMargins left="0.25" right="0.25" top="0.75" bottom="0.75" header="0.3" footer="0.3"/>
  <pageSetup fitToHeight="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K3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01.00390625" style="0" customWidth="1"/>
    <col min="2" max="5" width="12.7109375" style="0" bestFit="1" customWidth="1"/>
    <col min="6" max="6" width="10.140625" style="0" bestFit="1" customWidth="1"/>
    <col min="7" max="7" width="6.8515625" style="0" bestFit="1" customWidth="1"/>
  </cols>
  <sheetData>
    <row r="1" spans="1:7" ht="12.75">
      <c r="A1" s="278" t="s">
        <v>300</v>
      </c>
      <c r="B1" s="278"/>
      <c r="C1" s="278"/>
      <c r="D1" s="278"/>
      <c r="E1" s="278"/>
      <c r="F1" s="278"/>
      <c r="G1" s="278"/>
    </row>
    <row r="2" spans="1:11" ht="12.75">
      <c r="A2" s="278" t="s">
        <v>752</v>
      </c>
      <c r="B2" s="278"/>
      <c r="C2" s="278"/>
      <c r="D2" s="278"/>
      <c r="E2" s="278"/>
      <c r="F2" s="278"/>
      <c r="G2" s="278"/>
      <c r="H2" s="19"/>
      <c r="I2" s="19"/>
      <c r="J2" s="19"/>
      <c r="K2" s="19"/>
    </row>
    <row r="5" spans="1:7" ht="12.75">
      <c r="A5" s="279" t="s">
        <v>301</v>
      </c>
      <c r="B5" s="102" t="s">
        <v>3</v>
      </c>
      <c r="C5" s="102" t="s">
        <v>1114</v>
      </c>
      <c r="D5" s="102" t="s">
        <v>310</v>
      </c>
      <c r="E5" s="102" t="s">
        <v>3</v>
      </c>
      <c r="F5" s="103" t="s">
        <v>4</v>
      </c>
      <c r="G5" s="103" t="s">
        <v>4</v>
      </c>
    </row>
    <row r="6" spans="1:7" ht="12.75">
      <c r="A6" s="280"/>
      <c r="B6" s="104" t="s">
        <v>338</v>
      </c>
      <c r="C6" s="105" t="s">
        <v>513</v>
      </c>
      <c r="D6" s="105" t="s">
        <v>513</v>
      </c>
      <c r="E6" s="105" t="s">
        <v>514</v>
      </c>
      <c r="F6" s="106" t="s">
        <v>311</v>
      </c>
      <c r="G6" s="107" t="s">
        <v>312</v>
      </c>
    </row>
    <row r="7" spans="1:7" ht="12.75">
      <c r="A7" s="281"/>
      <c r="B7" s="108">
        <v>1</v>
      </c>
      <c r="C7" s="108">
        <v>2</v>
      </c>
      <c r="D7" s="108">
        <v>3</v>
      </c>
      <c r="E7" s="108">
        <v>4</v>
      </c>
      <c r="F7" s="109">
        <v>5</v>
      </c>
      <c r="G7" s="109">
        <v>6</v>
      </c>
    </row>
    <row r="8" spans="1:7" ht="12.75">
      <c r="A8" s="17" t="s">
        <v>302</v>
      </c>
      <c r="B8" s="23">
        <v>1750581.85</v>
      </c>
      <c r="C8" s="23">
        <v>2122734.07</v>
      </c>
      <c r="D8" s="23">
        <v>2122734.07</v>
      </c>
      <c r="E8" s="23">
        <v>2320707.31</v>
      </c>
      <c r="F8" s="46">
        <f>E8/B8*100</f>
        <v>132.5677693962153</v>
      </c>
      <c r="G8" s="24">
        <f aca="true" t="shared" si="0" ref="G8:G13">E8/D8*100</f>
        <v>109.32633261970494</v>
      </c>
    </row>
    <row r="9" spans="1:7" ht="12.75">
      <c r="A9" s="17" t="s">
        <v>303</v>
      </c>
      <c r="B9" s="23">
        <v>126022.78</v>
      </c>
      <c r="C9" s="23">
        <v>111176.93</v>
      </c>
      <c r="D9" s="23">
        <v>111176.93</v>
      </c>
      <c r="E9" s="23">
        <v>107593.69</v>
      </c>
      <c r="F9" s="46">
        <f aca="true" t="shared" si="1" ref="F9:F14">E9/B9*100</f>
        <v>85.37638195253271</v>
      </c>
      <c r="G9" s="24">
        <f t="shared" si="0"/>
        <v>96.7769932125307</v>
      </c>
    </row>
    <row r="10" spans="1:7" ht="12.75">
      <c r="A10" s="52" t="s">
        <v>304</v>
      </c>
      <c r="B10" s="23">
        <v>309137</v>
      </c>
      <c r="C10" s="23">
        <v>346811.17</v>
      </c>
      <c r="D10" s="23">
        <v>346811.17</v>
      </c>
      <c r="E10" s="23">
        <v>280289.43</v>
      </c>
      <c r="F10" s="46">
        <f t="shared" si="1"/>
        <v>90.66835416012965</v>
      </c>
      <c r="G10" s="24">
        <f t="shared" si="0"/>
        <v>80.81903186682251</v>
      </c>
    </row>
    <row r="11" spans="1:7" ht="12.75">
      <c r="A11" s="52" t="s">
        <v>421</v>
      </c>
      <c r="B11" s="23">
        <v>529050.93</v>
      </c>
      <c r="C11" s="23">
        <v>1171693.43</v>
      </c>
      <c r="D11" s="23">
        <v>1171693.43</v>
      </c>
      <c r="E11" s="23">
        <v>1072528.05</v>
      </c>
      <c r="F11" s="46">
        <f t="shared" si="1"/>
        <v>202.72680552702175</v>
      </c>
      <c r="G11" s="24">
        <f t="shared" si="0"/>
        <v>91.53657625271485</v>
      </c>
    </row>
    <row r="12" spans="1:7" ht="12.75">
      <c r="A12" s="52" t="s">
        <v>305</v>
      </c>
      <c r="B12" s="23">
        <v>721164.33</v>
      </c>
      <c r="C12" s="23">
        <v>513337.73</v>
      </c>
      <c r="D12" s="23">
        <v>513337.73</v>
      </c>
      <c r="E12" s="23">
        <v>575734.03</v>
      </c>
      <c r="F12" s="46">
        <f t="shared" si="1"/>
        <v>79.83395823251549</v>
      </c>
      <c r="G12" s="24">
        <f t="shared" si="0"/>
        <v>112.15501926967262</v>
      </c>
    </row>
    <row r="13" spans="1:7" ht="13.5" customHeight="1">
      <c r="A13" s="52" t="s">
        <v>306</v>
      </c>
      <c r="B13" s="23">
        <v>24382.07</v>
      </c>
      <c r="C13" s="23">
        <v>7300</v>
      </c>
      <c r="D13" s="23">
        <v>7300</v>
      </c>
      <c r="E13" s="23">
        <v>7286.49</v>
      </c>
      <c r="F13" s="46">
        <f t="shared" si="1"/>
        <v>29.884624234119578</v>
      </c>
      <c r="G13" s="24">
        <f t="shared" si="0"/>
        <v>99.81493150684932</v>
      </c>
    </row>
    <row r="14" spans="1:7" ht="12.75">
      <c r="A14" s="18" t="s">
        <v>307</v>
      </c>
      <c r="B14" s="25">
        <v>30396.37</v>
      </c>
      <c r="C14" s="25">
        <v>0</v>
      </c>
      <c r="D14" s="25">
        <v>0</v>
      </c>
      <c r="E14" s="25">
        <v>0</v>
      </c>
      <c r="F14" s="46">
        <f t="shared" si="1"/>
        <v>0</v>
      </c>
      <c r="G14" s="24">
        <v>0</v>
      </c>
    </row>
    <row r="15" spans="1:7" ht="12.75">
      <c r="A15" s="205" t="s">
        <v>348</v>
      </c>
      <c r="B15" s="51">
        <f>SUM(B8:B14)</f>
        <v>3490735.33</v>
      </c>
      <c r="C15" s="51">
        <f>SUM(C8:C14)</f>
        <v>4273053.33</v>
      </c>
      <c r="D15" s="51">
        <f>SUM(D8:D14)</f>
        <v>4273053.33</v>
      </c>
      <c r="E15" s="51">
        <f>SUM(E8:E14)</f>
        <v>4364139.000000001</v>
      </c>
      <c r="F15" s="198">
        <f>E15/B15*100</f>
        <v>125.02062137148624</v>
      </c>
      <c r="G15" s="199">
        <f>E15/D15*100</f>
        <v>102.13162960921906</v>
      </c>
    </row>
    <row r="16" ht="12.75">
      <c r="F16" s="47"/>
    </row>
    <row r="18" spans="1:7" ht="12.75">
      <c r="A18" s="278" t="s">
        <v>308</v>
      </c>
      <c r="B18" s="278"/>
      <c r="C18" s="278"/>
      <c r="D18" s="278"/>
      <c r="E18" s="278"/>
      <c r="F18" s="278"/>
      <c r="G18" s="278"/>
    </row>
    <row r="19" spans="1:7" ht="12.75">
      <c r="A19" s="278" t="s">
        <v>752</v>
      </c>
      <c r="B19" s="278"/>
      <c r="C19" s="278"/>
      <c r="D19" s="278"/>
      <c r="E19" s="278"/>
      <c r="F19" s="278"/>
      <c r="G19" s="278"/>
    </row>
    <row r="22" spans="1:7" ht="12.75">
      <c r="A22" s="279" t="s">
        <v>301</v>
      </c>
      <c r="B22" s="102" t="s">
        <v>3</v>
      </c>
      <c r="C22" s="102" t="s">
        <v>1114</v>
      </c>
      <c r="D22" s="102" t="s">
        <v>310</v>
      </c>
      <c r="E22" s="102" t="s">
        <v>3</v>
      </c>
      <c r="F22" s="112" t="s">
        <v>4</v>
      </c>
      <c r="G22" s="112" t="s">
        <v>4</v>
      </c>
    </row>
    <row r="23" spans="1:7" ht="12.75">
      <c r="A23" s="280"/>
      <c r="B23" s="104" t="s">
        <v>338</v>
      </c>
      <c r="C23" s="113" t="s">
        <v>513</v>
      </c>
      <c r="D23" s="113" t="s">
        <v>513</v>
      </c>
      <c r="E23" s="113" t="s">
        <v>514</v>
      </c>
      <c r="F23" s="106" t="s">
        <v>311</v>
      </c>
      <c r="G23" s="107" t="s">
        <v>312</v>
      </c>
    </row>
    <row r="24" spans="1:7" ht="12.75">
      <c r="A24" s="281"/>
      <c r="B24" s="108">
        <v>1</v>
      </c>
      <c r="C24" s="108">
        <v>2</v>
      </c>
      <c r="D24" s="108">
        <v>3</v>
      </c>
      <c r="E24" s="108">
        <v>4</v>
      </c>
      <c r="F24" s="110">
        <v>5</v>
      </c>
      <c r="G24" s="110">
        <v>6</v>
      </c>
    </row>
    <row r="25" spans="1:7" ht="12.75">
      <c r="A25" s="17" t="s">
        <v>302</v>
      </c>
      <c r="B25" s="48">
        <v>1505267.34</v>
      </c>
      <c r="C25" s="48">
        <v>1789524.97</v>
      </c>
      <c r="D25" s="48">
        <v>1789524.97</v>
      </c>
      <c r="E25" s="48">
        <v>1689156.51</v>
      </c>
      <c r="F25" s="23">
        <f>E25/B25*100</f>
        <v>112.21637945057653</v>
      </c>
      <c r="G25" s="49">
        <f>E25/D25*100</f>
        <v>94.39133503680588</v>
      </c>
    </row>
    <row r="26" spans="1:7" ht="12.75">
      <c r="A26" s="52" t="s">
        <v>422</v>
      </c>
      <c r="B26" s="23">
        <v>0</v>
      </c>
      <c r="C26" s="23">
        <v>665</v>
      </c>
      <c r="D26" s="23">
        <v>665</v>
      </c>
      <c r="E26" s="23">
        <v>0</v>
      </c>
      <c r="F26" s="23">
        <v>0</v>
      </c>
      <c r="G26" s="49">
        <f aca="true" t="shared" si="2" ref="G26:G34">E26/D26*100</f>
        <v>0</v>
      </c>
    </row>
    <row r="27" spans="1:7" ht="12.75">
      <c r="A27" s="17" t="s">
        <v>303</v>
      </c>
      <c r="B27" s="23">
        <v>111833.27</v>
      </c>
      <c r="C27" s="23">
        <v>121472.71</v>
      </c>
      <c r="D27" s="23">
        <v>121472.71</v>
      </c>
      <c r="E27" s="23">
        <v>105503.68</v>
      </c>
      <c r="F27" s="23">
        <f aca="true" t="shared" si="3" ref="F27:F34">E27/B27*100</f>
        <v>94.34015476789688</v>
      </c>
      <c r="G27" s="49">
        <f t="shared" si="2"/>
        <v>86.85381267940757</v>
      </c>
    </row>
    <row r="28" spans="1:7" ht="12.75">
      <c r="A28" s="17" t="s">
        <v>304</v>
      </c>
      <c r="B28" s="23">
        <v>602897.85</v>
      </c>
      <c r="C28" s="23">
        <v>759484.24</v>
      </c>
      <c r="D28" s="23">
        <v>759484.24</v>
      </c>
      <c r="E28" s="23">
        <v>645666.95</v>
      </c>
      <c r="F28" s="23">
        <f t="shared" si="3"/>
        <v>107.09392146613229</v>
      </c>
      <c r="G28" s="49">
        <f t="shared" si="2"/>
        <v>85.01387072890412</v>
      </c>
    </row>
    <row r="29" spans="1:7" ht="12.75">
      <c r="A29" s="52" t="s">
        <v>421</v>
      </c>
      <c r="B29" s="23">
        <v>0</v>
      </c>
      <c r="C29" s="23">
        <v>1222075</v>
      </c>
      <c r="D29" s="23">
        <v>1222075</v>
      </c>
      <c r="E29" s="23">
        <v>866797.59</v>
      </c>
      <c r="F29" s="23">
        <v>0</v>
      </c>
      <c r="G29" s="49">
        <f t="shared" si="2"/>
        <v>70.92834645991448</v>
      </c>
    </row>
    <row r="30" spans="1:7" ht="12.75">
      <c r="A30" s="52" t="s">
        <v>305</v>
      </c>
      <c r="B30" s="23">
        <v>74644.96</v>
      </c>
      <c r="C30" s="23">
        <v>214988.46</v>
      </c>
      <c r="D30" s="23">
        <v>214988.46</v>
      </c>
      <c r="E30" s="46">
        <v>143577.19</v>
      </c>
      <c r="F30" s="23">
        <f t="shared" si="3"/>
        <v>192.34679742610888</v>
      </c>
      <c r="G30" s="49">
        <f t="shared" si="2"/>
        <v>66.78367294691073</v>
      </c>
    </row>
    <row r="31" spans="1:7" ht="13.5" customHeight="1">
      <c r="A31" s="202" t="s">
        <v>306</v>
      </c>
      <c r="B31" s="23">
        <v>69389</v>
      </c>
      <c r="C31" s="23">
        <v>0</v>
      </c>
      <c r="D31" s="23">
        <v>0</v>
      </c>
      <c r="E31" s="23">
        <v>0</v>
      </c>
      <c r="F31" s="23">
        <f t="shared" si="3"/>
        <v>0</v>
      </c>
      <c r="G31" s="49">
        <v>0</v>
      </c>
    </row>
    <row r="32" spans="1:7" ht="12.75">
      <c r="A32" s="200" t="s">
        <v>307</v>
      </c>
      <c r="B32" s="23">
        <v>42646.78</v>
      </c>
      <c r="C32" s="203">
        <v>32405</v>
      </c>
      <c r="D32" s="203">
        <v>32405</v>
      </c>
      <c r="E32" s="23">
        <v>30396.36</v>
      </c>
      <c r="F32" s="23">
        <f t="shared" si="3"/>
        <v>71.27468943727992</v>
      </c>
      <c r="G32" s="49">
        <f t="shared" si="2"/>
        <v>93.8014503934578</v>
      </c>
    </row>
    <row r="33" spans="1:7" ht="12.75">
      <c r="A33" s="200" t="s">
        <v>753</v>
      </c>
      <c r="B33" s="23">
        <v>235.74</v>
      </c>
      <c r="C33" s="203">
        <v>242202</v>
      </c>
      <c r="D33" s="203">
        <v>242202</v>
      </c>
      <c r="E33" s="23">
        <v>113509.12</v>
      </c>
      <c r="F33" s="23">
        <f t="shared" si="3"/>
        <v>48150.13150080597</v>
      </c>
      <c r="G33" s="49">
        <f t="shared" si="2"/>
        <v>46.86547592505429</v>
      </c>
    </row>
    <row r="34" spans="1:7" ht="12.75">
      <c r="A34" s="201" t="s">
        <v>754</v>
      </c>
      <c r="B34" s="25">
        <v>161330.67</v>
      </c>
      <c r="C34" s="53">
        <v>840095.14</v>
      </c>
      <c r="D34" s="53">
        <v>840095.14</v>
      </c>
      <c r="E34" s="25">
        <v>647923.87</v>
      </c>
      <c r="F34" s="25">
        <f t="shared" si="3"/>
        <v>401.6123344680834</v>
      </c>
      <c r="G34" s="50">
        <f t="shared" si="2"/>
        <v>77.12505871656393</v>
      </c>
    </row>
    <row r="35" spans="1:7" ht="12.75">
      <c r="A35" s="58" t="s">
        <v>348</v>
      </c>
      <c r="B35" s="54">
        <f>SUM(B25:B34)</f>
        <v>2568245.61</v>
      </c>
      <c r="C35" s="54">
        <f>SUM(C25:C34)</f>
        <v>5222912.52</v>
      </c>
      <c r="D35" s="54">
        <f>SUM(D25:D34)</f>
        <v>5222912.52</v>
      </c>
      <c r="E35" s="54">
        <f>SUM(E25:E34)</f>
        <v>4242531.27</v>
      </c>
      <c r="F35" s="55">
        <f>E35/B35*100</f>
        <v>165.1918046109305</v>
      </c>
      <c r="G35" s="204">
        <f>E35/D35*100</f>
        <v>81.22922323041321</v>
      </c>
    </row>
    <row r="36" spans="6:7" ht="12.75">
      <c r="F36" s="59"/>
      <c r="G36" s="59"/>
    </row>
    <row r="37" spans="2:7" ht="12.75">
      <c r="B37" s="16"/>
      <c r="C37" s="16"/>
      <c r="D37" s="16"/>
      <c r="E37" s="16"/>
      <c r="F37" s="16"/>
      <c r="G37" s="20"/>
    </row>
  </sheetData>
  <sheetProtection/>
  <mergeCells count="6">
    <mergeCell ref="A1:G1"/>
    <mergeCell ref="A2:G2"/>
    <mergeCell ref="A5:A7"/>
    <mergeCell ref="A22:A24"/>
    <mergeCell ref="A18:G18"/>
    <mergeCell ref="A19:G19"/>
  </mergeCells>
  <printOptions/>
  <pageMargins left="0.7" right="0.7" top="0.75" bottom="0.75" header="0.3" footer="0.3"/>
  <pageSetup fitToHeight="0" fitToWidth="1" horizontalDpi="600" verticalDpi="600" orientation="landscape" paperSize="9" scale="79" r:id="rId1"/>
  <ignoredErrors>
    <ignoredError sqref="B15:G15 F35:G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  <pageSetUpPr fitToPage="1"/>
  </sheetPr>
  <dimension ref="A1:I523"/>
  <sheetViews>
    <sheetView showGridLines="0" zoomScalePageLayoutView="0" workbookViewId="0" topLeftCell="A1">
      <selection activeCell="C520" sqref="C520"/>
    </sheetView>
  </sheetViews>
  <sheetFormatPr defaultColWidth="6.8515625" defaultRowHeight="12.75" customHeight="1"/>
  <cols>
    <col min="1" max="1" width="10.28125" style="0" bestFit="1" customWidth="1"/>
    <col min="2" max="2" width="11.8515625" style="0" customWidth="1"/>
    <col min="3" max="3" width="79.57421875" style="0" customWidth="1"/>
    <col min="4" max="4" width="22.28125" style="0" bestFit="1" customWidth="1"/>
    <col min="5" max="5" width="17.421875" style="0" bestFit="1" customWidth="1"/>
    <col min="6" max="6" width="16.57421875" style="0" bestFit="1" customWidth="1"/>
    <col min="7" max="7" width="11.7109375" style="0" bestFit="1" customWidth="1"/>
    <col min="8" max="8" width="7.140625" style="0" bestFit="1" customWidth="1"/>
  </cols>
  <sheetData>
    <row r="1" spans="1:9" s="73" customFormat="1" ht="15">
      <c r="A1" s="4" t="s">
        <v>1112</v>
      </c>
      <c r="B1" s="4"/>
      <c r="C1" s="4"/>
      <c r="D1" s="4"/>
      <c r="E1" s="4"/>
      <c r="F1" s="4"/>
      <c r="G1" s="4"/>
      <c r="H1" s="4"/>
      <c r="I1" s="4"/>
    </row>
    <row r="2" spans="1:8" s="73" customFormat="1" ht="12.75">
      <c r="A2" s="298" t="s">
        <v>1113</v>
      </c>
      <c r="B2" s="298"/>
      <c r="C2" s="298"/>
      <c r="D2" s="298"/>
      <c r="E2" s="298"/>
      <c r="F2" s="298"/>
      <c r="G2" s="298"/>
      <c r="H2" s="298"/>
    </row>
    <row r="3" ht="12.75"/>
    <row r="4" spans="4:8" ht="14.25" customHeight="1">
      <c r="D4" s="63"/>
      <c r="E4" s="1">
        <v>5222912.52</v>
      </c>
      <c r="F4" s="1">
        <v>5222912.52</v>
      </c>
      <c r="G4" s="1">
        <v>4242531.27</v>
      </c>
      <c r="H4" s="1">
        <v>81.22922323041321</v>
      </c>
    </row>
    <row r="5" ht="5.25" customHeight="1"/>
    <row r="6" spans="1:8" s="82" customFormat="1" ht="12" customHeight="1">
      <c r="A6" s="78" t="s">
        <v>0</v>
      </c>
      <c r="B6" s="75"/>
      <c r="C6" s="83" t="s">
        <v>1</v>
      </c>
      <c r="D6" s="78" t="s">
        <v>330</v>
      </c>
      <c r="E6" s="78" t="s">
        <v>2</v>
      </c>
      <c r="F6" s="78" t="s">
        <v>349</v>
      </c>
      <c r="G6" s="83" t="s">
        <v>3</v>
      </c>
      <c r="H6" s="83" t="s">
        <v>4</v>
      </c>
    </row>
    <row r="7" spans="1:8" s="73" customFormat="1" ht="12" customHeight="1">
      <c r="A7" s="74"/>
      <c r="B7" s="76"/>
      <c r="C7" s="81"/>
      <c r="D7" s="80"/>
      <c r="E7" s="78"/>
      <c r="F7" s="79"/>
      <c r="G7" s="228" t="s">
        <v>338</v>
      </c>
      <c r="H7" s="78"/>
    </row>
    <row r="8" spans="1:8" s="73" customFormat="1" ht="14.25" customHeight="1">
      <c r="A8" s="74"/>
      <c r="B8" s="74"/>
      <c r="C8" s="74"/>
      <c r="D8" s="74"/>
      <c r="E8" s="77" t="s">
        <v>5</v>
      </c>
      <c r="F8" s="75" t="s">
        <v>6</v>
      </c>
      <c r="G8" s="77" t="s">
        <v>133</v>
      </c>
      <c r="H8" s="75" t="s">
        <v>7</v>
      </c>
    </row>
    <row r="9" spans="1:8" s="208" customFormat="1" ht="18" customHeight="1">
      <c r="A9" s="285" t="s">
        <v>420</v>
      </c>
      <c r="B9" s="285"/>
      <c r="C9" s="285"/>
      <c r="D9" s="285"/>
      <c r="E9" s="206">
        <v>26484.12</v>
      </c>
      <c r="F9" s="207" t="s">
        <v>715</v>
      </c>
      <c r="G9" s="206">
        <v>24878.23</v>
      </c>
      <c r="H9" s="207" t="s">
        <v>716</v>
      </c>
    </row>
    <row r="10" spans="1:8" s="211" customFormat="1" ht="15" customHeight="1">
      <c r="A10" s="286" t="s">
        <v>419</v>
      </c>
      <c r="B10" s="286"/>
      <c r="C10" s="286"/>
      <c r="D10" s="286"/>
      <c r="E10" s="209">
        <v>26484.12</v>
      </c>
      <c r="F10" s="209">
        <v>26484.12</v>
      </c>
      <c r="G10" s="209">
        <v>24878.23</v>
      </c>
      <c r="H10" s="210" t="s">
        <v>716</v>
      </c>
    </row>
    <row r="11" spans="2:8" s="212" customFormat="1" ht="14.25" customHeight="1">
      <c r="B11" s="287" t="s">
        <v>755</v>
      </c>
      <c r="C11" s="287"/>
      <c r="D11" s="287"/>
      <c r="E11" s="213" t="s">
        <v>715</v>
      </c>
      <c r="F11" s="213" t="s">
        <v>715</v>
      </c>
      <c r="G11" s="213" t="s">
        <v>756</v>
      </c>
      <c r="H11" s="213" t="s">
        <v>757</v>
      </c>
    </row>
    <row r="12" spans="1:8" s="216" customFormat="1" ht="15" customHeight="1">
      <c r="A12" s="288" t="s">
        <v>506</v>
      </c>
      <c r="B12" s="288"/>
      <c r="C12" s="288"/>
      <c r="D12" s="288"/>
      <c r="E12" s="214">
        <v>23006.78</v>
      </c>
      <c r="F12" s="215" t="s">
        <v>758</v>
      </c>
      <c r="G12" s="214">
        <v>21400.89</v>
      </c>
      <c r="H12" s="215" t="s">
        <v>759</v>
      </c>
    </row>
    <row r="13" spans="1:8" s="219" customFormat="1" ht="13.5" customHeight="1">
      <c r="A13" s="289" t="s">
        <v>505</v>
      </c>
      <c r="B13" s="289"/>
      <c r="C13" s="289"/>
      <c r="D13" s="289"/>
      <c r="E13" s="217">
        <v>23006.78</v>
      </c>
      <c r="F13" s="217">
        <v>23006.78</v>
      </c>
      <c r="G13" s="217">
        <v>21400.89</v>
      </c>
      <c r="H13" s="218" t="s">
        <v>759</v>
      </c>
    </row>
    <row r="14" spans="1:8" ht="13.5" customHeight="1">
      <c r="A14" s="283" t="s">
        <v>8</v>
      </c>
      <c r="B14" s="283"/>
      <c r="C14" s="283"/>
      <c r="D14" s="283"/>
      <c r="E14" s="2">
        <v>23006.78</v>
      </c>
      <c r="F14" s="143" t="s">
        <v>758</v>
      </c>
      <c r="G14" s="2">
        <v>21400.89</v>
      </c>
      <c r="H14" s="143" t="s">
        <v>759</v>
      </c>
    </row>
    <row r="15" spans="1:8" ht="13.5" customHeight="1">
      <c r="A15" s="142" t="s">
        <v>9</v>
      </c>
      <c r="B15" s="283" t="s">
        <v>10</v>
      </c>
      <c r="C15" s="283"/>
      <c r="D15" s="224" t="s">
        <v>497</v>
      </c>
      <c r="E15" s="2">
        <v>4645</v>
      </c>
      <c r="F15" s="143" t="s">
        <v>760</v>
      </c>
      <c r="G15" s="2">
        <v>3610</v>
      </c>
      <c r="H15" s="143" t="s">
        <v>761</v>
      </c>
    </row>
    <row r="16" spans="1:8" ht="13.5" customHeight="1">
      <c r="A16" s="142" t="s">
        <v>30</v>
      </c>
      <c r="B16" s="283" t="s">
        <v>31</v>
      </c>
      <c r="C16" s="283"/>
      <c r="D16" s="224" t="s">
        <v>497</v>
      </c>
      <c r="E16" s="2"/>
      <c r="F16" s="143"/>
      <c r="G16" s="2">
        <v>3610</v>
      </c>
      <c r="H16" s="143" t="s">
        <v>761</v>
      </c>
    </row>
    <row r="17" spans="1:8" ht="13.5" customHeight="1">
      <c r="A17" s="142" t="s">
        <v>15</v>
      </c>
      <c r="B17" s="283" t="s">
        <v>16</v>
      </c>
      <c r="C17" s="283"/>
      <c r="D17" s="224" t="s">
        <v>497</v>
      </c>
      <c r="E17" s="2">
        <v>16961.78</v>
      </c>
      <c r="F17" s="143" t="s">
        <v>762</v>
      </c>
      <c r="G17" s="2">
        <v>16390.89</v>
      </c>
      <c r="H17" s="143" t="s">
        <v>763</v>
      </c>
    </row>
    <row r="18" spans="1:8" ht="12.75">
      <c r="A18" s="142" t="s">
        <v>17</v>
      </c>
      <c r="B18" s="284" t="s">
        <v>115</v>
      </c>
      <c r="C18" s="284"/>
      <c r="D18" s="224" t="s">
        <v>497</v>
      </c>
      <c r="E18" s="2"/>
      <c r="F18" s="143"/>
      <c r="G18" s="2">
        <v>4359.94</v>
      </c>
      <c r="H18" s="143" t="s">
        <v>764</v>
      </c>
    </row>
    <row r="19" spans="1:8" ht="13.5" customHeight="1">
      <c r="A19" s="142" t="s">
        <v>23</v>
      </c>
      <c r="B19" s="283" t="s">
        <v>24</v>
      </c>
      <c r="C19" s="283"/>
      <c r="D19" s="224" t="s">
        <v>497</v>
      </c>
      <c r="E19" s="2"/>
      <c r="F19" s="143"/>
      <c r="G19" s="2">
        <v>10969.95</v>
      </c>
      <c r="H19" s="143" t="s">
        <v>765</v>
      </c>
    </row>
    <row r="20" spans="1:8" ht="13.5" customHeight="1">
      <c r="A20" s="142" t="s">
        <v>77</v>
      </c>
      <c r="B20" s="283" t="s">
        <v>16</v>
      </c>
      <c r="C20" s="283"/>
      <c r="D20" s="224" t="s">
        <v>497</v>
      </c>
      <c r="E20" s="2"/>
      <c r="F20" s="143"/>
      <c r="G20" s="2">
        <v>1061</v>
      </c>
      <c r="H20" s="143" t="s">
        <v>766</v>
      </c>
    </row>
    <row r="21" spans="1:8" ht="13.5" customHeight="1">
      <c r="A21" s="142" t="s">
        <v>19</v>
      </c>
      <c r="B21" s="283" t="s">
        <v>20</v>
      </c>
      <c r="C21" s="283"/>
      <c r="D21" s="224" t="s">
        <v>497</v>
      </c>
      <c r="E21" s="2">
        <v>1400</v>
      </c>
      <c r="F21" s="143" t="s">
        <v>533</v>
      </c>
      <c r="G21" s="2">
        <v>1400</v>
      </c>
      <c r="H21" s="143" t="s">
        <v>731</v>
      </c>
    </row>
    <row r="22" spans="1:8" ht="13.5" customHeight="1">
      <c r="A22" s="142" t="s">
        <v>21</v>
      </c>
      <c r="B22" s="283" t="s">
        <v>22</v>
      </c>
      <c r="C22" s="283"/>
      <c r="D22" s="224" t="s">
        <v>497</v>
      </c>
      <c r="E22" s="2"/>
      <c r="F22" s="143"/>
      <c r="G22" s="2">
        <v>1400</v>
      </c>
      <c r="H22" s="143" t="s">
        <v>731</v>
      </c>
    </row>
    <row r="23" spans="1:8" s="216" customFormat="1" ht="15" customHeight="1">
      <c r="A23" s="288" t="s">
        <v>504</v>
      </c>
      <c r="B23" s="288"/>
      <c r="C23" s="288"/>
      <c r="D23" s="288"/>
      <c r="E23" s="214">
        <v>3477.34</v>
      </c>
      <c r="F23" s="215" t="s">
        <v>767</v>
      </c>
      <c r="G23" s="214">
        <v>3477.34</v>
      </c>
      <c r="H23" s="215" t="s">
        <v>731</v>
      </c>
    </row>
    <row r="24" spans="1:8" s="219" customFormat="1" ht="13.5" customHeight="1">
      <c r="A24" s="289" t="s">
        <v>503</v>
      </c>
      <c r="B24" s="289"/>
      <c r="C24" s="289"/>
      <c r="D24" s="289"/>
      <c r="E24" s="217">
        <v>3477.34</v>
      </c>
      <c r="F24" s="217">
        <v>3477.34</v>
      </c>
      <c r="G24" s="217">
        <v>3477.34</v>
      </c>
      <c r="H24" s="218" t="s">
        <v>731</v>
      </c>
    </row>
    <row r="25" spans="1:8" ht="13.5" customHeight="1">
      <c r="A25" s="283" t="s">
        <v>8</v>
      </c>
      <c r="B25" s="283"/>
      <c r="C25" s="283"/>
      <c r="D25" s="283"/>
      <c r="E25" s="2">
        <v>3477.34</v>
      </c>
      <c r="F25" s="143" t="s">
        <v>767</v>
      </c>
      <c r="G25" s="2">
        <v>3477.34</v>
      </c>
      <c r="H25" s="143" t="s">
        <v>731</v>
      </c>
    </row>
    <row r="26" spans="1:8" ht="13.5" customHeight="1">
      <c r="A26" s="142" t="s">
        <v>19</v>
      </c>
      <c r="B26" s="283" t="s">
        <v>20</v>
      </c>
      <c r="C26" s="283"/>
      <c r="D26" s="224" t="s">
        <v>497</v>
      </c>
      <c r="E26" s="2">
        <v>3477.34</v>
      </c>
      <c r="F26" s="143" t="s">
        <v>767</v>
      </c>
      <c r="G26" s="2">
        <v>3477.34</v>
      </c>
      <c r="H26" s="143" t="s">
        <v>731</v>
      </c>
    </row>
    <row r="27" spans="1:8" ht="13.5" customHeight="1">
      <c r="A27" s="142" t="s">
        <v>21</v>
      </c>
      <c r="B27" s="283" t="s">
        <v>22</v>
      </c>
      <c r="C27" s="283"/>
      <c r="D27" s="224" t="s">
        <v>497</v>
      </c>
      <c r="E27" s="2"/>
      <c r="F27" s="143"/>
      <c r="G27" s="2">
        <v>3477.34</v>
      </c>
      <c r="H27" s="143" t="s">
        <v>731</v>
      </c>
    </row>
    <row r="28" spans="1:8" s="208" customFormat="1" ht="18" customHeight="1">
      <c r="A28" s="285" t="s">
        <v>418</v>
      </c>
      <c r="B28" s="285"/>
      <c r="C28" s="285"/>
      <c r="D28" s="285"/>
      <c r="E28" s="206">
        <v>356367.41</v>
      </c>
      <c r="F28" s="207" t="s">
        <v>717</v>
      </c>
      <c r="G28" s="206">
        <v>310548.24</v>
      </c>
      <c r="H28" s="207" t="s">
        <v>718</v>
      </c>
    </row>
    <row r="29" spans="1:8" s="211" customFormat="1" ht="15" customHeight="1">
      <c r="A29" s="286" t="s">
        <v>34</v>
      </c>
      <c r="B29" s="286"/>
      <c r="C29" s="286"/>
      <c r="D29" s="286"/>
      <c r="E29" s="209">
        <v>356367.41</v>
      </c>
      <c r="F29" s="209">
        <v>356367.41</v>
      </c>
      <c r="G29" s="209">
        <v>310548.24</v>
      </c>
      <c r="H29" s="210" t="s">
        <v>718</v>
      </c>
    </row>
    <row r="30" spans="2:8" s="212" customFormat="1" ht="14.25" customHeight="1">
      <c r="B30" s="287" t="s">
        <v>755</v>
      </c>
      <c r="C30" s="287"/>
      <c r="D30" s="287"/>
      <c r="E30" s="213" t="s">
        <v>717</v>
      </c>
      <c r="F30" s="213" t="s">
        <v>717</v>
      </c>
      <c r="G30" s="213" t="s">
        <v>768</v>
      </c>
      <c r="H30" s="213" t="s">
        <v>769</v>
      </c>
    </row>
    <row r="31" spans="1:8" s="216" customFormat="1" ht="15" customHeight="1">
      <c r="A31" s="288" t="s">
        <v>502</v>
      </c>
      <c r="B31" s="288"/>
      <c r="C31" s="288"/>
      <c r="D31" s="288"/>
      <c r="E31" s="214">
        <v>356367.41</v>
      </c>
      <c r="F31" s="215" t="s">
        <v>717</v>
      </c>
      <c r="G31" s="214">
        <v>310548.24</v>
      </c>
      <c r="H31" s="215" t="s">
        <v>718</v>
      </c>
    </row>
    <row r="32" spans="1:8" s="219" customFormat="1" ht="13.5" customHeight="1">
      <c r="A32" s="289" t="s">
        <v>501</v>
      </c>
      <c r="B32" s="289"/>
      <c r="C32" s="289"/>
      <c r="D32" s="289"/>
      <c r="E32" s="217">
        <v>240583</v>
      </c>
      <c r="F32" s="217">
        <v>240583</v>
      </c>
      <c r="G32" s="217">
        <v>206268.7</v>
      </c>
      <c r="H32" s="218" t="s">
        <v>770</v>
      </c>
    </row>
    <row r="33" spans="1:8" ht="13.5" customHeight="1">
      <c r="A33" s="283" t="s">
        <v>8</v>
      </c>
      <c r="B33" s="283"/>
      <c r="C33" s="283"/>
      <c r="D33" s="283"/>
      <c r="E33" s="2">
        <v>240583</v>
      </c>
      <c r="F33" s="143" t="s">
        <v>771</v>
      </c>
      <c r="G33" s="2">
        <v>206268.7</v>
      </c>
      <c r="H33" s="143" t="s">
        <v>770</v>
      </c>
    </row>
    <row r="34" spans="1:8" ht="13.5" customHeight="1">
      <c r="A34" s="142" t="s">
        <v>35</v>
      </c>
      <c r="B34" s="283" t="s">
        <v>36</v>
      </c>
      <c r="C34" s="283"/>
      <c r="D34" s="224" t="s">
        <v>497</v>
      </c>
      <c r="E34" s="2">
        <v>172540</v>
      </c>
      <c r="F34" s="143" t="s">
        <v>772</v>
      </c>
      <c r="G34" s="2">
        <v>147363.44</v>
      </c>
      <c r="H34" s="143" t="s">
        <v>773</v>
      </c>
    </row>
    <row r="35" spans="1:8" ht="13.5" customHeight="1">
      <c r="A35" s="142" t="s">
        <v>37</v>
      </c>
      <c r="B35" s="283" t="s">
        <v>38</v>
      </c>
      <c r="C35" s="283"/>
      <c r="D35" s="224" t="s">
        <v>497</v>
      </c>
      <c r="E35" s="2"/>
      <c r="F35" s="143"/>
      <c r="G35" s="2">
        <v>147363.44</v>
      </c>
      <c r="H35" s="143" t="s">
        <v>773</v>
      </c>
    </row>
    <row r="36" spans="1:8" ht="13.5" customHeight="1">
      <c r="A36" s="142" t="s">
        <v>39</v>
      </c>
      <c r="B36" s="283" t="s">
        <v>40</v>
      </c>
      <c r="C36" s="283"/>
      <c r="D36" s="224" t="s">
        <v>497</v>
      </c>
      <c r="E36" s="2">
        <v>17000</v>
      </c>
      <c r="F36" s="143" t="s">
        <v>774</v>
      </c>
      <c r="G36" s="2">
        <v>16143.02</v>
      </c>
      <c r="H36" s="143" t="s">
        <v>775</v>
      </c>
    </row>
    <row r="37" spans="1:8" ht="13.5" customHeight="1">
      <c r="A37" s="142" t="s">
        <v>41</v>
      </c>
      <c r="B37" s="283" t="s">
        <v>40</v>
      </c>
      <c r="C37" s="283"/>
      <c r="D37" s="224" t="s">
        <v>497</v>
      </c>
      <c r="E37" s="2"/>
      <c r="F37" s="143"/>
      <c r="G37" s="2">
        <v>16143.02</v>
      </c>
      <c r="H37" s="143" t="s">
        <v>775</v>
      </c>
    </row>
    <row r="38" spans="1:8" ht="13.5" customHeight="1">
      <c r="A38" s="142" t="s">
        <v>42</v>
      </c>
      <c r="B38" s="283" t="s">
        <v>43</v>
      </c>
      <c r="C38" s="283"/>
      <c r="D38" s="224" t="s">
        <v>497</v>
      </c>
      <c r="E38" s="2">
        <v>28535</v>
      </c>
      <c r="F38" s="143" t="s">
        <v>776</v>
      </c>
      <c r="G38" s="2">
        <v>22679.95</v>
      </c>
      <c r="H38" s="143" t="s">
        <v>777</v>
      </c>
    </row>
    <row r="39" spans="1:8" ht="13.5" customHeight="1">
      <c r="A39" s="142" t="s">
        <v>44</v>
      </c>
      <c r="B39" s="283" t="s">
        <v>45</v>
      </c>
      <c r="C39" s="283"/>
      <c r="D39" s="224" t="s">
        <v>497</v>
      </c>
      <c r="E39" s="2"/>
      <c r="F39" s="143"/>
      <c r="G39" s="2">
        <v>22679.95</v>
      </c>
      <c r="H39" s="143" t="s">
        <v>777</v>
      </c>
    </row>
    <row r="40" spans="1:8" ht="13.5" customHeight="1">
      <c r="A40" s="142" t="s">
        <v>46</v>
      </c>
      <c r="B40" s="283" t="s">
        <v>47</v>
      </c>
      <c r="C40" s="283"/>
      <c r="D40" s="224" t="s">
        <v>497</v>
      </c>
      <c r="E40" s="2">
        <v>17108</v>
      </c>
      <c r="F40" s="143" t="s">
        <v>778</v>
      </c>
      <c r="G40" s="2">
        <v>14792.33</v>
      </c>
      <c r="H40" s="143" t="s">
        <v>779</v>
      </c>
    </row>
    <row r="41" spans="1:8" ht="13.5" customHeight="1">
      <c r="A41" s="142" t="s">
        <v>48</v>
      </c>
      <c r="B41" s="283" t="s">
        <v>49</v>
      </c>
      <c r="C41" s="283"/>
      <c r="D41" s="224" t="s">
        <v>497</v>
      </c>
      <c r="E41" s="2"/>
      <c r="F41" s="143"/>
      <c r="G41" s="2">
        <v>1279.19</v>
      </c>
      <c r="H41" s="143" t="s">
        <v>780</v>
      </c>
    </row>
    <row r="42" spans="1:8" ht="13.5" customHeight="1">
      <c r="A42" s="142" t="s">
        <v>50</v>
      </c>
      <c r="B42" s="283" t="s">
        <v>51</v>
      </c>
      <c r="C42" s="283"/>
      <c r="D42" s="224" t="s">
        <v>497</v>
      </c>
      <c r="E42" s="2"/>
      <c r="F42" s="143"/>
      <c r="G42" s="2">
        <v>10883</v>
      </c>
      <c r="H42" s="143" t="s">
        <v>782</v>
      </c>
    </row>
    <row r="43" spans="1:8" ht="13.5" customHeight="1">
      <c r="A43" s="142" t="s">
        <v>52</v>
      </c>
      <c r="B43" s="283" t="s">
        <v>53</v>
      </c>
      <c r="C43" s="283"/>
      <c r="D43" s="224" t="s">
        <v>497</v>
      </c>
      <c r="E43" s="2"/>
      <c r="F43" s="143"/>
      <c r="G43" s="2">
        <v>2042.02</v>
      </c>
      <c r="H43" s="143" t="s">
        <v>783</v>
      </c>
    </row>
    <row r="44" spans="1:8" ht="13.5" customHeight="1">
      <c r="A44" s="142" t="s">
        <v>369</v>
      </c>
      <c r="B44" s="283" t="s">
        <v>370</v>
      </c>
      <c r="C44" s="283"/>
      <c r="D44" s="224" t="s">
        <v>497</v>
      </c>
      <c r="E44" s="2"/>
      <c r="F44" s="143"/>
      <c r="G44" s="2">
        <v>588.12</v>
      </c>
      <c r="H44" s="143" t="s">
        <v>784</v>
      </c>
    </row>
    <row r="45" spans="1:8" ht="13.5" customHeight="1">
      <c r="A45" s="142" t="s">
        <v>54</v>
      </c>
      <c r="B45" s="283" t="s">
        <v>55</v>
      </c>
      <c r="C45" s="283"/>
      <c r="D45" s="224" t="s">
        <v>497</v>
      </c>
      <c r="E45" s="2">
        <v>5400</v>
      </c>
      <c r="F45" s="143" t="s">
        <v>785</v>
      </c>
      <c r="G45" s="2">
        <v>5289.96</v>
      </c>
      <c r="H45" s="143" t="s">
        <v>786</v>
      </c>
    </row>
    <row r="46" spans="1:8" ht="13.5" customHeight="1">
      <c r="A46" s="142" t="s">
        <v>56</v>
      </c>
      <c r="B46" s="283" t="s">
        <v>57</v>
      </c>
      <c r="C46" s="283"/>
      <c r="D46" s="224" t="s">
        <v>497</v>
      </c>
      <c r="E46" s="2"/>
      <c r="F46" s="143"/>
      <c r="G46" s="2">
        <v>5289.96</v>
      </c>
      <c r="H46" s="143" t="s">
        <v>786</v>
      </c>
    </row>
    <row r="47" spans="1:8" s="219" customFormat="1" ht="13.5" customHeight="1">
      <c r="A47" s="289" t="s">
        <v>500</v>
      </c>
      <c r="B47" s="289"/>
      <c r="C47" s="289"/>
      <c r="D47" s="289"/>
      <c r="E47" s="217">
        <v>28404.41</v>
      </c>
      <c r="F47" s="217">
        <v>28534.41</v>
      </c>
      <c r="G47" s="217">
        <v>23548.91</v>
      </c>
      <c r="H47" s="218" t="s">
        <v>787</v>
      </c>
    </row>
    <row r="48" spans="1:8" ht="13.5" customHeight="1">
      <c r="A48" s="283" t="s">
        <v>8</v>
      </c>
      <c r="B48" s="283"/>
      <c r="C48" s="283"/>
      <c r="D48" s="283"/>
      <c r="E48" s="2">
        <v>28404.41</v>
      </c>
      <c r="F48" s="143" t="s">
        <v>788</v>
      </c>
      <c r="G48" s="2">
        <v>23548.91</v>
      </c>
      <c r="H48" s="143" t="s">
        <v>787</v>
      </c>
    </row>
    <row r="49" spans="1:8" ht="13.5" customHeight="1">
      <c r="A49" s="142" t="s">
        <v>54</v>
      </c>
      <c r="B49" s="283" t="s">
        <v>55</v>
      </c>
      <c r="C49" s="283"/>
      <c r="D49" s="224" t="s">
        <v>497</v>
      </c>
      <c r="E49" s="2">
        <v>14119.95</v>
      </c>
      <c r="F49" s="143" t="s">
        <v>789</v>
      </c>
      <c r="G49" s="2">
        <v>10335.23</v>
      </c>
      <c r="H49" s="143" t="s">
        <v>790</v>
      </c>
    </row>
    <row r="50" spans="1:8" ht="13.5" customHeight="1">
      <c r="A50" s="142" t="s">
        <v>56</v>
      </c>
      <c r="B50" s="283" t="s">
        <v>57</v>
      </c>
      <c r="C50" s="283"/>
      <c r="D50" s="224" t="s">
        <v>497</v>
      </c>
      <c r="E50" s="2"/>
      <c r="F50" s="143"/>
      <c r="G50" s="2">
        <v>2308</v>
      </c>
      <c r="H50" s="143" t="s">
        <v>791</v>
      </c>
    </row>
    <row r="51" spans="1:8" ht="13.5" customHeight="1">
      <c r="A51" s="142" t="s">
        <v>58</v>
      </c>
      <c r="B51" s="283" t="s">
        <v>59</v>
      </c>
      <c r="C51" s="283"/>
      <c r="D51" s="224" t="s">
        <v>497</v>
      </c>
      <c r="E51" s="2"/>
      <c r="F51" s="143"/>
      <c r="G51" s="2">
        <v>6267.77</v>
      </c>
      <c r="H51" s="143" t="s">
        <v>792</v>
      </c>
    </row>
    <row r="52" spans="1:8" ht="13.5" customHeight="1">
      <c r="A52" s="142" t="s">
        <v>60</v>
      </c>
      <c r="B52" s="283" t="s">
        <v>61</v>
      </c>
      <c r="C52" s="283"/>
      <c r="D52" s="224" t="s">
        <v>497</v>
      </c>
      <c r="E52" s="2"/>
      <c r="F52" s="143"/>
      <c r="G52" s="2">
        <v>1056.36</v>
      </c>
      <c r="H52" s="143" t="s">
        <v>793</v>
      </c>
    </row>
    <row r="53" spans="1:8" ht="13.5" customHeight="1">
      <c r="A53" s="142" t="s">
        <v>62</v>
      </c>
      <c r="B53" s="283" t="s">
        <v>371</v>
      </c>
      <c r="C53" s="283"/>
      <c r="D53" s="224" t="s">
        <v>497</v>
      </c>
      <c r="E53" s="2"/>
      <c r="F53" s="143"/>
      <c r="G53" s="2">
        <v>703.1</v>
      </c>
      <c r="H53" s="143" t="s">
        <v>794</v>
      </c>
    </row>
    <row r="54" spans="1:8" ht="13.5" customHeight="1">
      <c r="A54" s="142" t="s">
        <v>87</v>
      </c>
      <c r="B54" s="283" t="s">
        <v>88</v>
      </c>
      <c r="C54" s="283"/>
      <c r="D54" s="224" t="s">
        <v>497</v>
      </c>
      <c r="E54" s="2"/>
      <c r="F54" s="143"/>
      <c r="G54" s="2">
        <v>0</v>
      </c>
      <c r="H54" s="143" t="s">
        <v>727</v>
      </c>
    </row>
    <row r="55" spans="1:8" ht="13.5" customHeight="1">
      <c r="A55" s="142" t="s">
        <v>9</v>
      </c>
      <c r="B55" s="283" t="s">
        <v>10</v>
      </c>
      <c r="C55" s="283"/>
      <c r="D55" s="224" t="s">
        <v>497</v>
      </c>
      <c r="E55" s="2">
        <v>14284.46</v>
      </c>
      <c r="F55" s="143" t="s">
        <v>795</v>
      </c>
      <c r="G55" s="2">
        <v>13213.68</v>
      </c>
      <c r="H55" s="143" t="s">
        <v>738</v>
      </c>
    </row>
    <row r="56" spans="1:8" ht="13.5" customHeight="1">
      <c r="A56" s="142" t="s">
        <v>63</v>
      </c>
      <c r="B56" s="283" t="s">
        <v>64</v>
      </c>
      <c r="C56" s="283"/>
      <c r="D56" s="224" t="s">
        <v>497</v>
      </c>
      <c r="E56" s="2"/>
      <c r="F56" s="143"/>
      <c r="G56" s="2">
        <v>8997.99</v>
      </c>
      <c r="H56" s="143" t="s">
        <v>796</v>
      </c>
    </row>
    <row r="57" spans="1:8" ht="13.5" customHeight="1">
      <c r="A57" s="142" t="s">
        <v>65</v>
      </c>
      <c r="B57" s="283" t="s">
        <v>66</v>
      </c>
      <c r="C57" s="283"/>
      <c r="D57" s="224" t="s">
        <v>497</v>
      </c>
      <c r="E57" s="2"/>
      <c r="F57" s="143"/>
      <c r="G57" s="2">
        <v>1184.41</v>
      </c>
      <c r="H57" s="143" t="s">
        <v>797</v>
      </c>
    </row>
    <row r="58" spans="1:8" ht="13.5" customHeight="1">
      <c r="A58" s="142" t="s">
        <v>11</v>
      </c>
      <c r="B58" s="283" t="s">
        <v>12</v>
      </c>
      <c r="C58" s="283"/>
      <c r="D58" s="224" t="s">
        <v>497</v>
      </c>
      <c r="E58" s="2"/>
      <c r="F58" s="143"/>
      <c r="G58" s="2">
        <v>127.44</v>
      </c>
      <c r="H58" s="143" t="s">
        <v>798</v>
      </c>
    </row>
    <row r="59" spans="1:8" ht="13.5" customHeight="1">
      <c r="A59" s="142" t="s">
        <v>67</v>
      </c>
      <c r="B59" s="283" t="s">
        <v>68</v>
      </c>
      <c r="C59" s="283"/>
      <c r="D59" s="224" t="s">
        <v>497</v>
      </c>
      <c r="E59" s="2"/>
      <c r="F59" s="143"/>
      <c r="G59" s="2">
        <v>611.84</v>
      </c>
      <c r="H59" s="143" t="s">
        <v>799</v>
      </c>
    </row>
    <row r="60" spans="1:8" ht="13.5" customHeight="1">
      <c r="A60" s="142" t="s">
        <v>69</v>
      </c>
      <c r="B60" s="283" t="s">
        <v>70</v>
      </c>
      <c r="C60" s="283"/>
      <c r="D60" s="224" t="s">
        <v>497</v>
      </c>
      <c r="E60" s="2"/>
      <c r="F60" s="143"/>
      <c r="G60" s="2">
        <v>2292</v>
      </c>
      <c r="H60" s="143" t="s">
        <v>800</v>
      </c>
    </row>
    <row r="61" spans="1:8" s="219" customFormat="1" ht="13.5" customHeight="1">
      <c r="A61" s="289" t="s">
        <v>499</v>
      </c>
      <c r="B61" s="289"/>
      <c r="C61" s="289"/>
      <c r="D61" s="289"/>
      <c r="E61" s="217">
        <v>71900</v>
      </c>
      <c r="F61" s="217">
        <v>71770</v>
      </c>
      <c r="G61" s="217">
        <v>68090.63</v>
      </c>
      <c r="H61" s="218" t="s">
        <v>801</v>
      </c>
    </row>
    <row r="62" spans="1:8" ht="13.5" customHeight="1">
      <c r="A62" s="283" t="s">
        <v>8</v>
      </c>
      <c r="B62" s="283"/>
      <c r="C62" s="283"/>
      <c r="D62" s="283"/>
      <c r="E62" s="2">
        <v>71900</v>
      </c>
      <c r="F62" s="143" t="s">
        <v>802</v>
      </c>
      <c r="G62" s="2">
        <v>68090.63</v>
      </c>
      <c r="H62" s="143" t="s">
        <v>801</v>
      </c>
    </row>
    <row r="63" spans="1:8" ht="13.5" customHeight="1">
      <c r="A63" s="142" t="s">
        <v>9</v>
      </c>
      <c r="B63" s="283" t="s">
        <v>10</v>
      </c>
      <c r="C63" s="283"/>
      <c r="D63" s="224" t="s">
        <v>497</v>
      </c>
      <c r="E63" s="2">
        <v>54700</v>
      </c>
      <c r="F63" s="143" t="s">
        <v>803</v>
      </c>
      <c r="G63" s="2">
        <v>51899.34</v>
      </c>
      <c r="H63" s="143" t="s">
        <v>804</v>
      </c>
    </row>
    <row r="64" spans="1:8" ht="13.5" customHeight="1">
      <c r="A64" s="142" t="s">
        <v>11</v>
      </c>
      <c r="B64" s="283" t="s">
        <v>12</v>
      </c>
      <c r="C64" s="283"/>
      <c r="D64" s="224" t="s">
        <v>497</v>
      </c>
      <c r="E64" s="2"/>
      <c r="F64" s="143"/>
      <c r="G64" s="2">
        <v>2650.9</v>
      </c>
      <c r="H64" s="143" t="s">
        <v>805</v>
      </c>
    </row>
    <row r="65" spans="1:8" ht="13.5" customHeight="1">
      <c r="A65" s="142" t="s">
        <v>13</v>
      </c>
      <c r="B65" s="283" t="s">
        <v>14</v>
      </c>
      <c r="C65" s="283"/>
      <c r="D65" s="224" t="s">
        <v>497</v>
      </c>
      <c r="E65" s="2"/>
      <c r="F65" s="143"/>
      <c r="G65" s="2">
        <v>11125.27</v>
      </c>
      <c r="H65" s="143" t="s">
        <v>806</v>
      </c>
    </row>
    <row r="66" spans="1:8" ht="13.5" customHeight="1">
      <c r="A66" s="142" t="s">
        <v>71</v>
      </c>
      <c r="B66" s="283" t="s">
        <v>72</v>
      </c>
      <c r="C66" s="283"/>
      <c r="D66" s="224" t="s">
        <v>497</v>
      </c>
      <c r="E66" s="2"/>
      <c r="F66" s="143"/>
      <c r="G66" s="2">
        <v>18500.68</v>
      </c>
      <c r="H66" s="143" t="s">
        <v>807</v>
      </c>
    </row>
    <row r="67" spans="1:8" ht="13.5" customHeight="1">
      <c r="A67" s="142" t="s">
        <v>30</v>
      </c>
      <c r="B67" s="283" t="s">
        <v>31</v>
      </c>
      <c r="C67" s="283"/>
      <c r="D67" s="224" t="s">
        <v>497</v>
      </c>
      <c r="E67" s="2"/>
      <c r="F67" s="143"/>
      <c r="G67" s="2">
        <v>19622.49</v>
      </c>
      <c r="H67" s="143" t="s">
        <v>808</v>
      </c>
    </row>
    <row r="68" spans="1:8" ht="13.5" customHeight="1">
      <c r="A68" s="142" t="s">
        <v>15</v>
      </c>
      <c r="B68" s="283" t="s">
        <v>16</v>
      </c>
      <c r="C68" s="283"/>
      <c r="D68" s="224" t="s">
        <v>497</v>
      </c>
      <c r="E68" s="2">
        <v>13200</v>
      </c>
      <c r="F68" s="143" t="s">
        <v>809</v>
      </c>
      <c r="G68" s="2">
        <v>12945.37</v>
      </c>
      <c r="H68" s="143" t="s">
        <v>810</v>
      </c>
    </row>
    <row r="69" spans="1:8" ht="13.5" customHeight="1">
      <c r="A69" s="142" t="s">
        <v>73</v>
      </c>
      <c r="B69" s="283" t="s">
        <v>74</v>
      </c>
      <c r="C69" s="283"/>
      <c r="D69" s="224" t="s">
        <v>497</v>
      </c>
      <c r="E69" s="2"/>
      <c r="F69" s="143"/>
      <c r="G69" s="2">
        <v>7378.99</v>
      </c>
      <c r="H69" s="143" t="s">
        <v>811</v>
      </c>
    </row>
    <row r="70" spans="1:8" ht="13.5" customHeight="1">
      <c r="A70" s="142" t="s">
        <v>18</v>
      </c>
      <c r="B70" s="283" t="s">
        <v>372</v>
      </c>
      <c r="C70" s="283"/>
      <c r="D70" s="224" t="s">
        <v>497</v>
      </c>
      <c r="E70" s="2"/>
      <c r="F70" s="143"/>
      <c r="G70" s="2">
        <v>1566.41</v>
      </c>
      <c r="H70" s="143" t="s">
        <v>812</v>
      </c>
    </row>
    <row r="71" spans="1:8" ht="13.5" customHeight="1">
      <c r="A71" s="142" t="s">
        <v>77</v>
      </c>
      <c r="B71" s="283" t="s">
        <v>16</v>
      </c>
      <c r="C71" s="283"/>
      <c r="D71" s="224" t="s">
        <v>497</v>
      </c>
      <c r="E71" s="2"/>
      <c r="F71" s="143"/>
      <c r="G71" s="2">
        <v>3999.97</v>
      </c>
      <c r="H71" s="143" t="s">
        <v>731</v>
      </c>
    </row>
    <row r="72" spans="1:8" ht="13.5" customHeight="1">
      <c r="A72" s="142" t="s">
        <v>80</v>
      </c>
      <c r="B72" s="283" t="s">
        <v>81</v>
      </c>
      <c r="C72" s="283"/>
      <c r="D72" s="224" t="s">
        <v>497</v>
      </c>
      <c r="E72" s="2">
        <v>4000</v>
      </c>
      <c r="F72" s="143" t="s">
        <v>813</v>
      </c>
      <c r="G72" s="2">
        <v>3245.92</v>
      </c>
      <c r="H72" s="143" t="s">
        <v>814</v>
      </c>
    </row>
    <row r="73" spans="1:8" ht="13.5" customHeight="1">
      <c r="A73" s="142" t="s">
        <v>82</v>
      </c>
      <c r="B73" s="283" t="s">
        <v>83</v>
      </c>
      <c r="C73" s="283"/>
      <c r="D73" s="224" t="s">
        <v>497</v>
      </c>
      <c r="E73" s="2"/>
      <c r="F73" s="143"/>
      <c r="G73" s="2">
        <v>2278.57</v>
      </c>
      <c r="H73" s="143" t="s">
        <v>815</v>
      </c>
    </row>
    <row r="74" spans="1:8" ht="13.5" customHeight="1">
      <c r="A74" s="142" t="s">
        <v>373</v>
      </c>
      <c r="B74" s="283" t="s">
        <v>374</v>
      </c>
      <c r="C74" s="283"/>
      <c r="D74" s="224" t="s">
        <v>497</v>
      </c>
      <c r="E74" s="2"/>
      <c r="F74" s="143"/>
      <c r="G74" s="2">
        <v>967.35</v>
      </c>
      <c r="H74" s="143" t="s">
        <v>816</v>
      </c>
    </row>
    <row r="75" spans="1:8" s="219" customFormat="1" ht="13.5" customHeight="1">
      <c r="A75" s="289" t="s">
        <v>498</v>
      </c>
      <c r="B75" s="289"/>
      <c r="C75" s="289"/>
      <c r="D75" s="289"/>
      <c r="E75" s="217">
        <v>15480</v>
      </c>
      <c r="F75" s="217">
        <v>15480</v>
      </c>
      <c r="G75" s="217">
        <v>12640</v>
      </c>
      <c r="H75" s="218" t="s">
        <v>817</v>
      </c>
    </row>
    <row r="76" spans="1:8" ht="13.5" customHeight="1">
      <c r="A76" s="283" t="s">
        <v>8</v>
      </c>
      <c r="B76" s="283"/>
      <c r="C76" s="283"/>
      <c r="D76" s="283"/>
      <c r="E76" s="2">
        <v>15480</v>
      </c>
      <c r="F76" s="143" t="s">
        <v>818</v>
      </c>
      <c r="G76" s="2">
        <v>12640</v>
      </c>
      <c r="H76" s="143" t="s">
        <v>817</v>
      </c>
    </row>
    <row r="77" spans="1:8" ht="13.5" customHeight="1">
      <c r="A77" s="142" t="s">
        <v>32</v>
      </c>
      <c r="B77" s="283" t="s">
        <v>33</v>
      </c>
      <c r="C77" s="283"/>
      <c r="D77" s="224" t="s">
        <v>497</v>
      </c>
      <c r="E77" s="2">
        <v>4480</v>
      </c>
      <c r="F77" s="143" t="s">
        <v>819</v>
      </c>
      <c r="G77" s="2">
        <v>3696.25</v>
      </c>
      <c r="H77" s="143" t="s">
        <v>820</v>
      </c>
    </row>
    <row r="78" spans="1:8" ht="13.5" customHeight="1">
      <c r="A78" s="142" t="s">
        <v>93</v>
      </c>
      <c r="B78" s="283" t="s">
        <v>94</v>
      </c>
      <c r="C78" s="283"/>
      <c r="D78" s="224" t="s">
        <v>497</v>
      </c>
      <c r="E78" s="2"/>
      <c r="F78" s="143"/>
      <c r="G78" s="2">
        <v>3696.25</v>
      </c>
      <c r="H78" s="143" t="s">
        <v>820</v>
      </c>
    </row>
    <row r="79" spans="1:8" ht="13.5" customHeight="1">
      <c r="A79" s="142" t="s">
        <v>95</v>
      </c>
      <c r="B79" s="283" t="s">
        <v>96</v>
      </c>
      <c r="C79" s="283"/>
      <c r="D79" s="224" t="s">
        <v>497</v>
      </c>
      <c r="E79" s="2">
        <v>11000</v>
      </c>
      <c r="F79" s="143" t="s">
        <v>781</v>
      </c>
      <c r="G79" s="2">
        <v>8943.75</v>
      </c>
      <c r="H79" s="143" t="s">
        <v>821</v>
      </c>
    </row>
    <row r="80" spans="1:8" ht="13.5" customHeight="1">
      <c r="A80" s="142" t="s">
        <v>324</v>
      </c>
      <c r="B80" s="283" t="s">
        <v>325</v>
      </c>
      <c r="C80" s="283"/>
      <c r="D80" s="224" t="s">
        <v>497</v>
      </c>
      <c r="E80" s="2"/>
      <c r="F80" s="143"/>
      <c r="G80" s="2">
        <v>8943.75</v>
      </c>
      <c r="H80" s="143" t="s">
        <v>821</v>
      </c>
    </row>
    <row r="81" spans="1:8" s="208" customFormat="1" ht="18" customHeight="1">
      <c r="A81" s="285" t="s">
        <v>417</v>
      </c>
      <c r="B81" s="285"/>
      <c r="C81" s="285"/>
      <c r="D81" s="285"/>
      <c r="E81" s="206">
        <v>1481039.77</v>
      </c>
      <c r="F81" s="207" t="s">
        <v>704</v>
      </c>
      <c r="G81" s="206">
        <v>1009126.73</v>
      </c>
      <c r="H81" s="207" t="s">
        <v>745</v>
      </c>
    </row>
    <row r="82" spans="1:8" s="211" customFormat="1" ht="15" customHeight="1">
      <c r="A82" s="286" t="s">
        <v>416</v>
      </c>
      <c r="B82" s="286"/>
      <c r="C82" s="286"/>
      <c r="D82" s="286"/>
      <c r="E82" s="209">
        <v>583047.64</v>
      </c>
      <c r="F82" s="209">
        <v>583047.64</v>
      </c>
      <c r="G82" s="209">
        <v>559061.4</v>
      </c>
      <c r="H82" s="210" t="s">
        <v>720</v>
      </c>
    </row>
    <row r="83" spans="2:8" s="212" customFormat="1" ht="13.5" customHeight="1">
      <c r="B83" s="292" t="s">
        <v>822</v>
      </c>
      <c r="C83" s="292"/>
      <c r="D83" s="292"/>
      <c r="E83" s="290" t="s">
        <v>823</v>
      </c>
      <c r="F83" s="290" t="s">
        <v>823</v>
      </c>
      <c r="G83" s="290" t="s">
        <v>824</v>
      </c>
      <c r="H83" s="290" t="s">
        <v>825</v>
      </c>
    </row>
    <row r="84" spans="2:8" s="212" customFormat="1" ht="13.5" customHeight="1">
      <c r="B84" s="292"/>
      <c r="C84" s="292"/>
      <c r="D84" s="292"/>
      <c r="E84" s="290"/>
      <c r="F84" s="290"/>
      <c r="G84" s="290"/>
      <c r="H84" s="290"/>
    </row>
    <row r="85" spans="2:8" s="212" customFormat="1" ht="13.5" customHeight="1">
      <c r="B85" s="292"/>
      <c r="C85" s="292"/>
      <c r="D85" s="292"/>
      <c r="E85" s="290"/>
      <c r="F85" s="290"/>
      <c r="G85" s="290"/>
      <c r="H85" s="290"/>
    </row>
    <row r="86" spans="1:8" s="216" customFormat="1" ht="15" customHeight="1">
      <c r="A86" s="288" t="s">
        <v>496</v>
      </c>
      <c r="B86" s="288"/>
      <c r="C86" s="288"/>
      <c r="D86" s="288"/>
      <c r="E86" s="214">
        <v>583047.64</v>
      </c>
      <c r="F86" s="215" t="s">
        <v>719</v>
      </c>
      <c r="G86" s="214">
        <v>559061.4</v>
      </c>
      <c r="H86" s="215" t="s">
        <v>720</v>
      </c>
    </row>
    <row r="87" spans="1:8" s="227" customFormat="1" ht="13.5" customHeight="1">
      <c r="A87" s="291" t="s">
        <v>826</v>
      </c>
      <c r="B87" s="291"/>
      <c r="C87" s="291"/>
      <c r="D87" s="291"/>
      <c r="E87" s="225">
        <v>583047.64</v>
      </c>
      <c r="F87" s="226" t="s">
        <v>827</v>
      </c>
      <c r="G87" s="225">
        <v>559061.4</v>
      </c>
      <c r="H87" s="226" t="s">
        <v>720</v>
      </c>
    </row>
    <row r="88" spans="1:8" s="219" customFormat="1" ht="13.5" customHeight="1">
      <c r="A88" s="289" t="s">
        <v>495</v>
      </c>
      <c r="B88" s="289"/>
      <c r="C88" s="289"/>
      <c r="D88" s="289"/>
      <c r="E88" s="217">
        <v>565089.24</v>
      </c>
      <c r="F88" s="217">
        <v>565089.24</v>
      </c>
      <c r="G88" s="217">
        <v>546267.96</v>
      </c>
      <c r="H88" s="218" t="s">
        <v>828</v>
      </c>
    </row>
    <row r="89" spans="1:8" ht="13.5" customHeight="1">
      <c r="A89" s="283" t="s">
        <v>8</v>
      </c>
      <c r="B89" s="283"/>
      <c r="C89" s="283"/>
      <c r="D89" s="283"/>
      <c r="E89" s="2">
        <v>455602.93</v>
      </c>
      <c r="F89" s="143" t="s">
        <v>829</v>
      </c>
      <c r="G89" s="2">
        <v>449453.81</v>
      </c>
      <c r="H89" s="143" t="s">
        <v>830</v>
      </c>
    </row>
    <row r="90" spans="1:8" ht="13.5" customHeight="1">
      <c r="A90" s="142" t="s">
        <v>35</v>
      </c>
      <c r="B90" s="283" t="s">
        <v>36</v>
      </c>
      <c r="C90" s="283"/>
      <c r="D90" s="224" t="s">
        <v>488</v>
      </c>
      <c r="E90" s="2">
        <v>354786</v>
      </c>
      <c r="F90" s="143" t="s">
        <v>831</v>
      </c>
      <c r="G90" s="2">
        <v>352491.02</v>
      </c>
      <c r="H90" s="143" t="s">
        <v>832</v>
      </c>
    </row>
    <row r="91" spans="1:8" ht="13.5" customHeight="1">
      <c r="A91" s="142" t="s">
        <v>37</v>
      </c>
      <c r="B91" s="283" t="s">
        <v>38</v>
      </c>
      <c r="C91" s="283"/>
      <c r="D91" s="224" t="s">
        <v>488</v>
      </c>
      <c r="E91" s="2"/>
      <c r="F91" s="143"/>
      <c r="G91" s="2">
        <v>352491.02</v>
      </c>
      <c r="H91" s="143" t="s">
        <v>832</v>
      </c>
    </row>
    <row r="92" spans="1:8" ht="13.5" customHeight="1">
      <c r="A92" s="142" t="s">
        <v>39</v>
      </c>
      <c r="B92" s="283" t="s">
        <v>40</v>
      </c>
      <c r="C92" s="283"/>
      <c r="D92" s="224" t="s">
        <v>488</v>
      </c>
      <c r="E92" s="2">
        <v>22510.93</v>
      </c>
      <c r="F92" s="143" t="s">
        <v>833</v>
      </c>
      <c r="G92" s="2">
        <v>21367.37</v>
      </c>
      <c r="H92" s="143" t="s">
        <v>834</v>
      </c>
    </row>
    <row r="93" spans="1:8" ht="13.5" customHeight="1">
      <c r="A93" s="142" t="s">
        <v>41</v>
      </c>
      <c r="B93" s="283" t="s">
        <v>40</v>
      </c>
      <c r="C93" s="283"/>
      <c r="D93" s="224" t="s">
        <v>488</v>
      </c>
      <c r="E93" s="2"/>
      <c r="F93" s="143"/>
      <c r="G93" s="2">
        <v>21367.37</v>
      </c>
      <c r="H93" s="143" t="s">
        <v>834</v>
      </c>
    </row>
    <row r="94" spans="1:8" ht="13.5" customHeight="1">
      <c r="A94" s="142" t="s">
        <v>42</v>
      </c>
      <c r="B94" s="283" t="s">
        <v>43</v>
      </c>
      <c r="C94" s="283"/>
      <c r="D94" s="224" t="s">
        <v>488</v>
      </c>
      <c r="E94" s="2">
        <v>57867</v>
      </c>
      <c r="F94" s="143" t="s">
        <v>835</v>
      </c>
      <c r="G94" s="2">
        <v>57428.49</v>
      </c>
      <c r="H94" s="143" t="s">
        <v>836</v>
      </c>
    </row>
    <row r="95" spans="1:8" ht="13.5" customHeight="1">
      <c r="A95" s="142" t="s">
        <v>44</v>
      </c>
      <c r="B95" s="283" t="s">
        <v>45</v>
      </c>
      <c r="C95" s="283"/>
      <c r="D95" s="224" t="s">
        <v>488</v>
      </c>
      <c r="E95" s="2"/>
      <c r="F95" s="143"/>
      <c r="G95" s="2">
        <v>57428.49</v>
      </c>
      <c r="H95" s="143" t="s">
        <v>836</v>
      </c>
    </row>
    <row r="96" spans="1:8" ht="13.5" customHeight="1">
      <c r="A96" s="142" t="s">
        <v>46</v>
      </c>
      <c r="B96" s="283" t="s">
        <v>47</v>
      </c>
      <c r="C96" s="283"/>
      <c r="D96" s="224" t="s">
        <v>488</v>
      </c>
      <c r="E96" s="2">
        <v>20439</v>
      </c>
      <c r="F96" s="143" t="s">
        <v>837</v>
      </c>
      <c r="G96" s="2">
        <v>18166.93</v>
      </c>
      <c r="H96" s="143" t="s">
        <v>838</v>
      </c>
    </row>
    <row r="97" spans="1:8" ht="13.5" customHeight="1">
      <c r="A97" s="142" t="s">
        <v>50</v>
      </c>
      <c r="B97" s="283" t="s">
        <v>51</v>
      </c>
      <c r="C97" s="283"/>
      <c r="D97" s="224" t="s">
        <v>488</v>
      </c>
      <c r="E97" s="2"/>
      <c r="F97" s="143"/>
      <c r="G97" s="2">
        <v>18166.93</v>
      </c>
      <c r="H97" s="143" t="s">
        <v>838</v>
      </c>
    </row>
    <row r="98" ht="0.75" customHeight="1"/>
    <row r="99" spans="1:8" ht="13.5" customHeight="1">
      <c r="A99" s="283" t="s">
        <v>91</v>
      </c>
      <c r="B99" s="283"/>
      <c r="C99" s="283"/>
      <c r="D99" s="283"/>
      <c r="E99" s="2">
        <v>103514.31</v>
      </c>
      <c r="F99" s="143" t="s">
        <v>839</v>
      </c>
      <c r="G99" s="2">
        <v>92776.6</v>
      </c>
      <c r="H99" s="143" t="s">
        <v>840</v>
      </c>
    </row>
    <row r="100" spans="1:8" ht="13.5" customHeight="1">
      <c r="A100" s="142" t="s">
        <v>46</v>
      </c>
      <c r="B100" s="283" t="s">
        <v>47</v>
      </c>
      <c r="C100" s="283"/>
      <c r="D100" s="224" t="s">
        <v>488</v>
      </c>
      <c r="E100" s="2">
        <v>3716.07</v>
      </c>
      <c r="F100" s="143" t="s">
        <v>841</v>
      </c>
      <c r="G100" s="2">
        <v>1672.7</v>
      </c>
      <c r="H100" s="143" t="s">
        <v>842</v>
      </c>
    </row>
    <row r="101" spans="1:8" ht="13.5" customHeight="1">
      <c r="A101" s="142" t="s">
        <v>48</v>
      </c>
      <c r="B101" s="283" t="s">
        <v>49</v>
      </c>
      <c r="C101" s="283"/>
      <c r="D101" s="224" t="s">
        <v>488</v>
      </c>
      <c r="E101" s="2"/>
      <c r="F101" s="143"/>
      <c r="G101" s="2">
        <v>829.19</v>
      </c>
      <c r="H101" s="143" t="s">
        <v>843</v>
      </c>
    </row>
    <row r="102" spans="1:8" ht="13.5" customHeight="1">
      <c r="A102" s="142" t="s">
        <v>52</v>
      </c>
      <c r="B102" s="283" t="s">
        <v>53</v>
      </c>
      <c r="C102" s="283"/>
      <c r="D102" s="224" t="s">
        <v>488</v>
      </c>
      <c r="E102" s="2"/>
      <c r="F102" s="143"/>
      <c r="G102" s="2">
        <v>677.75</v>
      </c>
      <c r="H102" s="143" t="s">
        <v>844</v>
      </c>
    </row>
    <row r="103" spans="1:8" ht="13.5" customHeight="1">
      <c r="A103" s="142" t="s">
        <v>369</v>
      </c>
      <c r="B103" s="283" t="s">
        <v>370</v>
      </c>
      <c r="C103" s="283"/>
      <c r="D103" s="224" t="s">
        <v>488</v>
      </c>
      <c r="E103" s="2"/>
      <c r="F103" s="143"/>
      <c r="G103" s="2">
        <v>165.76</v>
      </c>
      <c r="H103" s="143" t="s">
        <v>846</v>
      </c>
    </row>
    <row r="104" spans="1:8" ht="13.5" customHeight="1">
      <c r="A104" s="142" t="s">
        <v>54</v>
      </c>
      <c r="B104" s="283" t="s">
        <v>55</v>
      </c>
      <c r="C104" s="283"/>
      <c r="D104" s="224" t="s">
        <v>488</v>
      </c>
      <c r="E104" s="2">
        <v>73432.27</v>
      </c>
      <c r="F104" s="143" t="s">
        <v>847</v>
      </c>
      <c r="G104" s="2">
        <v>67219.28</v>
      </c>
      <c r="H104" s="143" t="s">
        <v>848</v>
      </c>
    </row>
    <row r="105" spans="1:8" ht="13.5" customHeight="1">
      <c r="A105" s="142" t="s">
        <v>56</v>
      </c>
      <c r="B105" s="283" t="s">
        <v>57</v>
      </c>
      <c r="C105" s="283"/>
      <c r="D105" s="224" t="s">
        <v>488</v>
      </c>
      <c r="E105" s="2"/>
      <c r="F105" s="143"/>
      <c r="G105" s="2">
        <v>9147.27</v>
      </c>
      <c r="H105" s="143" t="s">
        <v>849</v>
      </c>
    </row>
    <row r="106" spans="1:8" ht="13.5" customHeight="1">
      <c r="A106" s="142" t="s">
        <v>116</v>
      </c>
      <c r="B106" s="283" t="s">
        <v>117</v>
      </c>
      <c r="C106" s="283"/>
      <c r="D106" s="224" t="s">
        <v>488</v>
      </c>
      <c r="E106" s="2"/>
      <c r="F106" s="143"/>
      <c r="G106" s="2">
        <v>38449.03</v>
      </c>
      <c r="H106" s="143" t="s">
        <v>850</v>
      </c>
    </row>
    <row r="107" spans="1:8" ht="13.5" customHeight="1">
      <c r="A107" s="142" t="s">
        <v>58</v>
      </c>
      <c r="B107" s="283" t="s">
        <v>59</v>
      </c>
      <c r="C107" s="283"/>
      <c r="D107" s="224" t="s">
        <v>488</v>
      </c>
      <c r="E107" s="2"/>
      <c r="F107" s="143"/>
      <c r="G107" s="2">
        <v>14495.76</v>
      </c>
      <c r="H107" s="143" t="s">
        <v>851</v>
      </c>
    </row>
    <row r="108" spans="1:8" ht="13.5" customHeight="1">
      <c r="A108" s="142" t="s">
        <v>60</v>
      </c>
      <c r="B108" s="283" t="s">
        <v>61</v>
      </c>
      <c r="C108" s="283"/>
      <c r="D108" s="224" t="s">
        <v>488</v>
      </c>
      <c r="E108" s="2"/>
      <c r="F108" s="143"/>
      <c r="G108" s="2">
        <v>1325.36</v>
      </c>
      <c r="H108" s="143" t="s">
        <v>852</v>
      </c>
    </row>
    <row r="109" spans="1:8" ht="13.5" customHeight="1">
      <c r="A109" s="142" t="s">
        <v>62</v>
      </c>
      <c r="B109" s="283" t="s">
        <v>371</v>
      </c>
      <c r="C109" s="283"/>
      <c r="D109" s="224" t="s">
        <v>488</v>
      </c>
      <c r="E109" s="2"/>
      <c r="F109" s="143"/>
      <c r="G109" s="2">
        <v>2884.04</v>
      </c>
      <c r="H109" s="143" t="s">
        <v>853</v>
      </c>
    </row>
    <row r="110" spans="1:8" ht="13.5" customHeight="1">
      <c r="A110" s="142" t="s">
        <v>87</v>
      </c>
      <c r="B110" s="283" t="s">
        <v>88</v>
      </c>
      <c r="C110" s="283"/>
      <c r="D110" s="224" t="s">
        <v>488</v>
      </c>
      <c r="E110" s="2"/>
      <c r="F110" s="143"/>
      <c r="G110" s="2">
        <v>917.82</v>
      </c>
      <c r="H110" s="143" t="s">
        <v>854</v>
      </c>
    </row>
    <row r="111" spans="1:8" ht="13.5" customHeight="1">
      <c r="A111" s="142" t="s">
        <v>9</v>
      </c>
      <c r="B111" s="283" t="s">
        <v>10</v>
      </c>
      <c r="C111" s="283"/>
      <c r="D111" s="224" t="s">
        <v>488</v>
      </c>
      <c r="E111" s="2">
        <v>21188.97</v>
      </c>
      <c r="F111" s="143" t="s">
        <v>855</v>
      </c>
      <c r="G111" s="2">
        <v>19440.63</v>
      </c>
      <c r="H111" s="143" t="s">
        <v>856</v>
      </c>
    </row>
    <row r="112" spans="1:8" ht="13.5" customHeight="1">
      <c r="A112" s="142" t="s">
        <v>63</v>
      </c>
      <c r="B112" s="283" t="s">
        <v>64</v>
      </c>
      <c r="C112" s="283"/>
      <c r="D112" s="224" t="s">
        <v>488</v>
      </c>
      <c r="E112" s="2"/>
      <c r="F112" s="143"/>
      <c r="G112" s="2">
        <v>1103.19</v>
      </c>
      <c r="H112" s="143" t="s">
        <v>857</v>
      </c>
    </row>
    <row r="113" spans="1:8" ht="13.5" customHeight="1">
      <c r="A113" s="142" t="s">
        <v>65</v>
      </c>
      <c r="B113" s="283" t="s">
        <v>66</v>
      </c>
      <c r="C113" s="283"/>
      <c r="D113" s="224" t="s">
        <v>488</v>
      </c>
      <c r="E113" s="2"/>
      <c r="F113" s="143"/>
      <c r="G113" s="2">
        <v>2515.51</v>
      </c>
      <c r="H113" s="143" t="s">
        <v>858</v>
      </c>
    </row>
    <row r="114" spans="1:8" ht="13.5" customHeight="1">
      <c r="A114" s="142" t="s">
        <v>11</v>
      </c>
      <c r="B114" s="283" t="s">
        <v>12</v>
      </c>
      <c r="C114" s="283"/>
      <c r="D114" s="224" t="s">
        <v>488</v>
      </c>
      <c r="E114" s="2"/>
      <c r="F114" s="143"/>
      <c r="G114" s="2">
        <v>106.35</v>
      </c>
      <c r="H114" s="143" t="s">
        <v>859</v>
      </c>
    </row>
    <row r="115" spans="1:8" ht="13.5" customHeight="1">
      <c r="A115" s="142" t="s">
        <v>67</v>
      </c>
      <c r="B115" s="283" t="s">
        <v>68</v>
      </c>
      <c r="C115" s="283"/>
      <c r="D115" s="224" t="s">
        <v>488</v>
      </c>
      <c r="E115" s="2"/>
      <c r="F115" s="143"/>
      <c r="G115" s="2">
        <v>3575.5</v>
      </c>
      <c r="H115" s="143" t="s">
        <v>860</v>
      </c>
    </row>
    <row r="116" spans="1:8" ht="13.5" customHeight="1">
      <c r="A116" s="142" t="s">
        <v>89</v>
      </c>
      <c r="B116" s="283" t="s">
        <v>90</v>
      </c>
      <c r="C116" s="283"/>
      <c r="D116" s="224" t="s">
        <v>488</v>
      </c>
      <c r="E116" s="2"/>
      <c r="F116" s="143"/>
      <c r="G116" s="2">
        <v>3094.72</v>
      </c>
      <c r="H116" s="143" t="s">
        <v>725</v>
      </c>
    </row>
    <row r="117" spans="1:8" ht="13.5" customHeight="1">
      <c r="A117" s="142" t="s">
        <v>13</v>
      </c>
      <c r="B117" s="283" t="s">
        <v>14</v>
      </c>
      <c r="C117" s="283"/>
      <c r="D117" s="224" t="s">
        <v>488</v>
      </c>
      <c r="E117" s="2"/>
      <c r="F117" s="143"/>
      <c r="G117" s="2">
        <v>0</v>
      </c>
      <c r="H117" s="143" t="s">
        <v>727</v>
      </c>
    </row>
    <row r="118" spans="1:8" ht="13.5" customHeight="1">
      <c r="A118" s="142" t="s">
        <v>71</v>
      </c>
      <c r="B118" s="283" t="s">
        <v>72</v>
      </c>
      <c r="C118" s="283"/>
      <c r="D118" s="224" t="s">
        <v>488</v>
      </c>
      <c r="E118" s="2"/>
      <c r="F118" s="143"/>
      <c r="G118" s="2">
        <v>5944.11</v>
      </c>
      <c r="H118" s="143" t="s">
        <v>744</v>
      </c>
    </row>
    <row r="119" spans="1:8" ht="13.5" customHeight="1">
      <c r="A119" s="142" t="s">
        <v>30</v>
      </c>
      <c r="B119" s="283" t="s">
        <v>31</v>
      </c>
      <c r="C119" s="283"/>
      <c r="D119" s="224" t="s">
        <v>488</v>
      </c>
      <c r="E119" s="2"/>
      <c r="F119" s="143"/>
      <c r="G119" s="2">
        <v>3101.25</v>
      </c>
      <c r="H119" s="143" t="s">
        <v>861</v>
      </c>
    </row>
    <row r="120" spans="1:8" ht="13.5" customHeight="1">
      <c r="A120" s="142" t="s">
        <v>15</v>
      </c>
      <c r="B120" s="283" t="s">
        <v>16</v>
      </c>
      <c r="C120" s="283"/>
      <c r="D120" s="224" t="s">
        <v>488</v>
      </c>
      <c r="E120" s="2">
        <v>4115</v>
      </c>
      <c r="F120" s="143" t="s">
        <v>862</v>
      </c>
      <c r="G120" s="2">
        <v>3681.67</v>
      </c>
      <c r="H120" s="143" t="s">
        <v>863</v>
      </c>
    </row>
    <row r="121" spans="1:8" ht="13.5" customHeight="1">
      <c r="A121" s="142" t="s">
        <v>73</v>
      </c>
      <c r="B121" s="283" t="s">
        <v>74</v>
      </c>
      <c r="C121" s="283"/>
      <c r="D121" s="224" t="s">
        <v>488</v>
      </c>
      <c r="E121" s="2"/>
      <c r="F121" s="143"/>
      <c r="G121" s="2">
        <v>2215.46</v>
      </c>
      <c r="H121" s="143" t="s">
        <v>864</v>
      </c>
    </row>
    <row r="122" spans="1:8" ht="13.5" customHeight="1">
      <c r="A122" s="142" t="s">
        <v>23</v>
      </c>
      <c r="B122" s="283" t="s">
        <v>24</v>
      </c>
      <c r="C122" s="283"/>
      <c r="D122" s="224" t="s">
        <v>488</v>
      </c>
      <c r="E122" s="2"/>
      <c r="F122" s="143"/>
      <c r="G122" s="2">
        <v>0</v>
      </c>
      <c r="H122" s="143" t="s">
        <v>727</v>
      </c>
    </row>
    <row r="123" spans="1:8" ht="13.5" customHeight="1">
      <c r="A123" s="142" t="s">
        <v>18</v>
      </c>
      <c r="B123" s="283" t="s">
        <v>372</v>
      </c>
      <c r="C123" s="283"/>
      <c r="D123" s="224" t="s">
        <v>488</v>
      </c>
      <c r="E123" s="2"/>
      <c r="F123" s="143"/>
      <c r="G123" s="2">
        <v>110</v>
      </c>
      <c r="H123" s="143" t="s">
        <v>866</v>
      </c>
    </row>
    <row r="124" spans="1:8" ht="13.5" customHeight="1">
      <c r="A124" s="142" t="s">
        <v>75</v>
      </c>
      <c r="B124" s="283" t="s">
        <v>76</v>
      </c>
      <c r="C124" s="283"/>
      <c r="D124" s="224" t="s">
        <v>488</v>
      </c>
      <c r="E124" s="2"/>
      <c r="F124" s="143"/>
      <c r="G124" s="2">
        <v>71.74</v>
      </c>
      <c r="H124" s="143" t="s">
        <v>867</v>
      </c>
    </row>
    <row r="125" spans="1:8" ht="13.5" customHeight="1">
      <c r="A125" s="142" t="s">
        <v>77</v>
      </c>
      <c r="B125" s="283" t="s">
        <v>16</v>
      </c>
      <c r="C125" s="283"/>
      <c r="D125" s="224" t="s">
        <v>488</v>
      </c>
      <c r="E125" s="2"/>
      <c r="F125" s="143"/>
      <c r="G125" s="2">
        <v>1284.47</v>
      </c>
      <c r="H125" s="143" t="s">
        <v>868</v>
      </c>
    </row>
    <row r="126" spans="1:8" ht="13.5" customHeight="1">
      <c r="A126" s="142" t="s">
        <v>80</v>
      </c>
      <c r="B126" s="283" t="s">
        <v>81</v>
      </c>
      <c r="C126" s="283"/>
      <c r="D126" s="224" t="s">
        <v>488</v>
      </c>
      <c r="E126" s="2">
        <v>1062</v>
      </c>
      <c r="F126" s="143" t="s">
        <v>869</v>
      </c>
      <c r="G126" s="2">
        <v>762.32</v>
      </c>
      <c r="H126" s="143" t="s">
        <v>870</v>
      </c>
    </row>
    <row r="127" spans="1:8" ht="13.5" customHeight="1">
      <c r="A127" s="142" t="s">
        <v>82</v>
      </c>
      <c r="B127" s="283" t="s">
        <v>83</v>
      </c>
      <c r="C127" s="283"/>
      <c r="D127" s="224" t="s">
        <v>488</v>
      </c>
      <c r="E127" s="2"/>
      <c r="F127" s="143"/>
      <c r="G127" s="2">
        <v>762.32</v>
      </c>
      <c r="H127" s="143" t="s">
        <v>870</v>
      </c>
    </row>
    <row r="128" ht="0.75" customHeight="1"/>
    <row r="129" spans="1:8" ht="13.5" customHeight="1">
      <c r="A129" s="283" t="s">
        <v>86</v>
      </c>
      <c r="B129" s="283"/>
      <c r="C129" s="283"/>
      <c r="D129" s="283"/>
      <c r="E129" s="2">
        <v>5972</v>
      </c>
      <c r="F129" s="143" t="s">
        <v>871</v>
      </c>
      <c r="G129" s="2">
        <v>4037.55</v>
      </c>
      <c r="H129" s="143" t="s">
        <v>872</v>
      </c>
    </row>
    <row r="130" spans="1:8" s="212" customFormat="1" ht="13.5" customHeight="1">
      <c r="A130" s="220" t="s">
        <v>119</v>
      </c>
      <c r="B130" s="293" t="s">
        <v>269</v>
      </c>
      <c r="C130" s="293"/>
      <c r="D130" s="221" t="s">
        <v>488</v>
      </c>
      <c r="E130" s="222">
        <v>5972</v>
      </c>
      <c r="F130" s="223" t="s">
        <v>871</v>
      </c>
      <c r="G130" s="222">
        <v>4037.55</v>
      </c>
      <c r="H130" s="223" t="s">
        <v>872</v>
      </c>
    </row>
    <row r="131" spans="1:8" ht="13.5" customHeight="1">
      <c r="A131" s="142" t="s">
        <v>54</v>
      </c>
      <c r="B131" s="283" t="s">
        <v>55</v>
      </c>
      <c r="C131" s="283"/>
      <c r="D131" s="224" t="s">
        <v>488</v>
      </c>
      <c r="E131" s="2">
        <v>5839</v>
      </c>
      <c r="F131" s="143" t="s">
        <v>873</v>
      </c>
      <c r="G131" s="2">
        <v>4037.55</v>
      </c>
      <c r="H131" s="143" t="s">
        <v>854</v>
      </c>
    </row>
    <row r="132" spans="1:8" ht="13.5" customHeight="1">
      <c r="A132" s="142" t="s">
        <v>56</v>
      </c>
      <c r="B132" s="283" t="s">
        <v>57</v>
      </c>
      <c r="C132" s="283"/>
      <c r="D132" s="224" t="s">
        <v>488</v>
      </c>
      <c r="E132" s="2"/>
      <c r="F132" s="143"/>
      <c r="G132" s="2">
        <v>4037.55</v>
      </c>
      <c r="H132" s="143" t="s">
        <v>854</v>
      </c>
    </row>
    <row r="133" spans="1:8" ht="13.5" customHeight="1">
      <c r="A133" s="142" t="s">
        <v>9</v>
      </c>
      <c r="B133" s="283" t="s">
        <v>10</v>
      </c>
      <c r="C133" s="283"/>
      <c r="D133" s="224" t="s">
        <v>488</v>
      </c>
      <c r="E133" s="2">
        <v>133</v>
      </c>
      <c r="F133" s="143" t="s">
        <v>865</v>
      </c>
      <c r="G133" s="2">
        <v>0</v>
      </c>
      <c r="H133" s="143" t="s">
        <v>727</v>
      </c>
    </row>
    <row r="134" spans="1:8" ht="13.5" customHeight="1">
      <c r="A134" s="142" t="s">
        <v>30</v>
      </c>
      <c r="B134" s="283" t="s">
        <v>31</v>
      </c>
      <c r="C134" s="283"/>
      <c r="D134" s="224" t="s">
        <v>488</v>
      </c>
      <c r="E134" s="2"/>
      <c r="F134" s="143"/>
      <c r="G134" s="2">
        <v>0</v>
      </c>
      <c r="H134" s="143" t="s">
        <v>727</v>
      </c>
    </row>
    <row r="135" spans="1:8" s="219" customFormat="1" ht="13.5" customHeight="1">
      <c r="A135" s="289" t="s">
        <v>494</v>
      </c>
      <c r="B135" s="289"/>
      <c r="C135" s="289"/>
      <c r="D135" s="289"/>
      <c r="E135" s="217">
        <v>265</v>
      </c>
      <c r="F135" s="217">
        <v>265</v>
      </c>
      <c r="G135" s="217">
        <v>73</v>
      </c>
      <c r="H135" s="218" t="s">
        <v>874</v>
      </c>
    </row>
    <row r="136" spans="1:8" ht="13.5" customHeight="1">
      <c r="A136" s="283" t="s">
        <v>8</v>
      </c>
      <c r="B136" s="283"/>
      <c r="C136" s="283"/>
      <c r="D136" s="283"/>
      <c r="E136" s="2">
        <v>0</v>
      </c>
      <c r="F136" s="143" t="s">
        <v>562</v>
      </c>
      <c r="G136" s="2">
        <v>66.36</v>
      </c>
      <c r="H136" s="143" t="s">
        <v>727</v>
      </c>
    </row>
    <row r="137" spans="1:8" ht="13.5" customHeight="1">
      <c r="A137" s="142" t="s">
        <v>9</v>
      </c>
      <c r="B137" s="283" t="s">
        <v>10</v>
      </c>
      <c r="C137" s="283"/>
      <c r="D137" s="224" t="s">
        <v>488</v>
      </c>
      <c r="E137" s="2">
        <v>0</v>
      </c>
      <c r="F137" s="143" t="s">
        <v>562</v>
      </c>
      <c r="G137" s="2">
        <v>66.36</v>
      </c>
      <c r="H137" s="143" t="s">
        <v>727</v>
      </c>
    </row>
    <row r="138" spans="1:8" ht="13.5" customHeight="1">
      <c r="A138" s="142" t="s">
        <v>89</v>
      </c>
      <c r="B138" s="283" t="s">
        <v>90</v>
      </c>
      <c r="C138" s="283"/>
      <c r="D138" s="224" t="s">
        <v>488</v>
      </c>
      <c r="E138" s="2"/>
      <c r="F138" s="143"/>
      <c r="G138" s="2">
        <v>66.36</v>
      </c>
      <c r="H138" s="143" t="s">
        <v>727</v>
      </c>
    </row>
    <row r="139" ht="0.75" customHeight="1"/>
    <row r="140" spans="1:8" ht="13.5" customHeight="1">
      <c r="A140" s="283" t="s">
        <v>91</v>
      </c>
      <c r="B140" s="283"/>
      <c r="C140" s="283"/>
      <c r="D140" s="283"/>
      <c r="E140" s="2">
        <v>265</v>
      </c>
      <c r="F140" s="143" t="s">
        <v>541</v>
      </c>
      <c r="G140" s="2">
        <v>6.64</v>
      </c>
      <c r="H140" s="143" t="s">
        <v>875</v>
      </c>
    </row>
    <row r="141" spans="1:8" ht="13.5" customHeight="1">
      <c r="A141" s="142" t="s">
        <v>9</v>
      </c>
      <c r="B141" s="283" t="s">
        <v>10</v>
      </c>
      <c r="C141" s="283"/>
      <c r="D141" s="224" t="s">
        <v>488</v>
      </c>
      <c r="E141" s="2">
        <v>265</v>
      </c>
      <c r="F141" s="143" t="s">
        <v>541</v>
      </c>
      <c r="G141" s="2">
        <v>6.64</v>
      </c>
      <c r="H141" s="143" t="s">
        <v>875</v>
      </c>
    </row>
    <row r="142" spans="1:8" ht="13.5" customHeight="1">
      <c r="A142" s="142" t="s">
        <v>30</v>
      </c>
      <c r="B142" s="283" t="s">
        <v>31</v>
      </c>
      <c r="C142" s="283"/>
      <c r="D142" s="224" t="s">
        <v>488</v>
      </c>
      <c r="E142" s="2"/>
      <c r="F142" s="143"/>
      <c r="G142" s="2">
        <v>6.64</v>
      </c>
      <c r="H142" s="143" t="s">
        <v>875</v>
      </c>
    </row>
    <row r="143" spans="1:8" s="219" customFormat="1" ht="13.5" customHeight="1">
      <c r="A143" s="289" t="s">
        <v>493</v>
      </c>
      <c r="B143" s="289"/>
      <c r="C143" s="289"/>
      <c r="D143" s="289"/>
      <c r="E143" s="217">
        <v>17693.4</v>
      </c>
      <c r="F143" s="217">
        <v>17693.4</v>
      </c>
      <c r="G143" s="217">
        <v>12720.44</v>
      </c>
      <c r="H143" s="218" t="s">
        <v>876</v>
      </c>
    </row>
    <row r="144" spans="1:8" ht="13.5" customHeight="1">
      <c r="A144" s="283" t="s">
        <v>91</v>
      </c>
      <c r="B144" s="283"/>
      <c r="C144" s="283"/>
      <c r="D144" s="283"/>
      <c r="E144" s="2">
        <v>17693.4</v>
      </c>
      <c r="F144" s="143" t="s">
        <v>877</v>
      </c>
      <c r="G144" s="2">
        <v>12720.44</v>
      </c>
      <c r="H144" s="143" t="s">
        <v>876</v>
      </c>
    </row>
    <row r="145" spans="1:8" ht="13.5" customHeight="1">
      <c r="A145" s="142" t="s">
        <v>9</v>
      </c>
      <c r="B145" s="283" t="s">
        <v>10</v>
      </c>
      <c r="C145" s="283"/>
      <c r="D145" s="224" t="s">
        <v>488</v>
      </c>
      <c r="E145" s="2">
        <v>1062</v>
      </c>
      <c r="F145" s="143" t="s">
        <v>869</v>
      </c>
      <c r="G145" s="2">
        <v>999.88</v>
      </c>
      <c r="H145" s="143" t="s">
        <v>878</v>
      </c>
    </row>
    <row r="146" spans="1:8" ht="13.5" customHeight="1">
      <c r="A146" s="142" t="s">
        <v>69</v>
      </c>
      <c r="B146" s="283" t="s">
        <v>70</v>
      </c>
      <c r="C146" s="283"/>
      <c r="D146" s="224" t="s">
        <v>488</v>
      </c>
      <c r="E146" s="2"/>
      <c r="F146" s="143"/>
      <c r="G146" s="2">
        <v>999.88</v>
      </c>
      <c r="H146" s="143" t="s">
        <v>878</v>
      </c>
    </row>
    <row r="147" spans="1:8" ht="13.5" customHeight="1">
      <c r="A147" s="142" t="s">
        <v>32</v>
      </c>
      <c r="B147" s="283" t="s">
        <v>33</v>
      </c>
      <c r="C147" s="283"/>
      <c r="D147" s="224" t="s">
        <v>488</v>
      </c>
      <c r="E147" s="2">
        <v>15033.4</v>
      </c>
      <c r="F147" s="143" t="s">
        <v>879</v>
      </c>
      <c r="G147" s="2">
        <v>10135.47</v>
      </c>
      <c r="H147" s="143" t="s">
        <v>880</v>
      </c>
    </row>
    <row r="148" spans="1:8" ht="13.5" customHeight="1">
      <c r="A148" s="142" t="s">
        <v>93</v>
      </c>
      <c r="B148" s="283" t="s">
        <v>94</v>
      </c>
      <c r="C148" s="283"/>
      <c r="D148" s="224" t="s">
        <v>488</v>
      </c>
      <c r="E148" s="2"/>
      <c r="F148" s="143"/>
      <c r="G148" s="2">
        <v>4732.93</v>
      </c>
      <c r="H148" s="143" t="s">
        <v>881</v>
      </c>
    </row>
    <row r="149" spans="1:8" ht="13.5" customHeight="1">
      <c r="A149" s="142" t="s">
        <v>320</v>
      </c>
      <c r="B149" s="283" t="s">
        <v>321</v>
      </c>
      <c r="C149" s="283"/>
      <c r="D149" s="224" t="s">
        <v>488</v>
      </c>
      <c r="E149" s="2"/>
      <c r="F149" s="143"/>
      <c r="G149" s="2">
        <v>1875.79</v>
      </c>
      <c r="H149" s="143" t="s">
        <v>731</v>
      </c>
    </row>
    <row r="150" spans="1:8" ht="13.5" customHeight="1">
      <c r="A150" s="142" t="s">
        <v>102</v>
      </c>
      <c r="B150" s="283" t="s">
        <v>103</v>
      </c>
      <c r="C150" s="283"/>
      <c r="D150" s="224" t="s">
        <v>488</v>
      </c>
      <c r="E150" s="2"/>
      <c r="F150" s="143"/>
      <c r="G150" s="2">
        <v>3526.75</v>
      </c>
      <c r="H150" s="143" t="s">
        <v>882</v>
      </c>
    </row>
    <row r="151" spans="1:8" ht="13.5" customHeight="1">
      <c r="A151" s="142" t="s">
        <v>129</v>
      </c>
      <c r="B151" s="283" t="s">
        <v>130</v>
      </c>
      <c r="C151" s="283"/>
      <c r="D151" s="224" t="s">
        <v>488</v>
      </c>
      <c r="E151" s="2">
        <v>398</v>
      </c>
      <c r="F151" s="143" t="s">
        <v>845</v>
      </c>
      <c r="G151" s="2">
        <v>385.09</v>
      </c>
      <c r="H151" s="143" t="s">
        <v>883</v>
      </c>
    </row>
    <row r="152" spans="1:8" ht="13.5" customHeight="1">
      <c r="A152" s="142" t="s">
        <v>131</v>
      </c>
      <c r="B152" s="283" t="s">
        <v>132</v>
      </c>
      <c r="C152" s="283"/>
      <c r="D152" s="224" t="s">
        <v>488</v>
      </c>
      <c r="E152" s="2"/>
      <c r="F152" s="143"/>
      <c r="G152" s="2">
        <v>385.09</v>
      </c>
      <c r="H152" s="143" t="s">
        <v>883</v>
      </c>
    </row>
    <row r="153" spans="1:8" ht="13.5" customHeight="1">
      <c r="A153" s="142" t="s">
        <v>95</v>
      </c>
      <c r="B153" s="283" t="s">
        <v>96</v>
      </c>
      <c r="C153" s="283"/>
      <c r="D153" s="224" t="s">
        <v>488</v>
      </c>
      <c r="E153" s="2">
        <v>1200</v>
      </c>
      <c r="F153" s="143" t="s">
        <v>884</v>
      </c>
      <c r="G153" s="2">
        <v>1200</v>
      </c>
      <c r="H153" s="143" t="s">
        <v>731</v>
      </c>
    </row>
    <row r="154" spans="1:8" ht="13.5" customHeight="1">
      <c r="A154" s="142" t="s">
        <v>324</v>
      </c>
      <c r="B154" s="283" t="s">
        <v>325</v>
      </c>
      <c r="C154" s="283"/>
      <c r="D154" s="224" t="s">
        <v>488</v>
      </c>
      <c r="E154" s="2"/>
      <c r="F154" s="143"/>
      <c r="G154" s="2">
        <v>1200</v>
      </c>
      <c r="H154" s="143" t="s">
        <v>731</v>
      </c>
    </row>
    <row r="155" spans="1:8" s="211" customFormat="1" ht="15" customHeight="1">
      <c r="A155" s="286" t="s">
        <v>415</v>
      </c>
      <c r="B155" s="286"/>
      <c r="C155" s="286"/>
      <c r="D155" s="286"/>
      <c r="E155" s="209">
        <v>70678.53</v>
      </c>
      <c r="F155" s="209">
        <v>70678.53</v>
      </c>
      <c r="G155" s="209">
        <v>64029.19</v>
      </c>
      <c r="H155" s="210" t="s">
        <v>722</v>
      </c>
    </row>
    <row r="156" spans="2:8" s="212" customFormat="1" ht="14.25" customHeight="1">
      <c r="B156" s="287" t="s">
        <v>755</v>
      </c>
      <c r="C156" s="287"/>
      <c r="D156" s="287"/>
      <c r="E156" s="213" t="s">
        <v>721</v>
      </c>
      <c r="F156" s="213" t="s">
        <v>721</v>
      </c>
      <c r="G156" s="213" t="s">
        <v>885</v>
      </c>
      <c r="H156" s="213" t="s">
        <v>886</v>
      </c>
    </row>
    <row r="157" spans="1:8" s="216" customFormat="1" ht="15" customHeight="1">
      <c r="A157" s="288" t="s">
        <v>492</v>
      </c>
      <c r="B157" s="288"/>
      <c r="C157" s="288"/>
      <c r="D157" s="288"/>
      <c r="E157" s="214">
        <v>70678.53</v>
      </c>
      <c r="F157" s="215" t="s">
        <v>721</v>
      </c>
      <c r="G157" s="214">
        <v>64029.19</v>
      </c>
      <c r="H157" s="215" t="s">
        <v>722</v>
      </c>
    </row>
    <row r="158" spans="1:8" s="219" customFormat="1" ht="13.5" customHeight="1">
      <c r="A158" s="289" t="s">
        <v>491</v>
      </c>
      <c r="B158" s="289"/>
      <c r="C158" s="289"/>
      <c r="D158" s="289"/>
      <c r="E158" s="217">
        <v>70678.53</v>
      </c>
      <c r="F158" s="217">
        <v>70678.53</v>
      </c>
      <c r="G158" s="217">
        <v>64029.19</v>
      </c>
      <c r="H158" s="218" t="s">
        <v>722</v>
      </c>
    </row>
    <row r="159" spans="1:8" ht="13.5" customHeight="1">
      <c r="A159" s="283" t="s">
        <v>8</v>
      </c>
      <c r="B159" s="283"/>
      <c r="C159" s="283"/>
      <c r="D159" s="283"/>
      <c r="E159" s="2">
        <v>70678.53</v>
      </c>
      <c r="F159" s="143" t="s">
        <v>721</v>
      </c>
      <c r="G159" s="2">
        <v>64029.19</v>
      </c>
      <c r="H159" s="143" t="s">
        <v>722</v>
      </c>
    </row>
    <row r="160" spans="1:8" ht="13.5" customHeight="1">
      <c r="A160" s="142" t="s">
        <v>25</v>
      </c>
      <c r="B160" s="283" t="s">
        <v>26</v>
      </c>
      <c r="C160" s="283"/>
      <c r="D160" s="224" t="s">
        <v>488</v>
      </c>
      <c r="E160" s="2">
        <v>43798.53</v>
      </c>
      <c r="F160" s="143" t="s">
        <v>617</v>
      </c>
      <c r="G160" s="2">
        <v>37152.87</v>
      </c>
      <c r="H160" s="143" t="s">
        <v>887</v>
      </c>
    </row>
    <row r="161" spans="1:8" ht="13.5" customHeight="1">
      <c r="A161" s="142" t="s">
        <v>27</v>
      </c>
      <c r="B161" s="283" t="s">
        <v>28</v>
      </c>
      <c r="C161" s="283"/>
      <c r="D161" s="224" t="s">
        <v>488</v>
      </c>
      <c r="E161" s="2"/>
      <c r="F161" s="143"/>
      <c r="G161" s="2">
        <v>37152.87</v>
      </c>
      <c r="H161" s="143" t="s">
        <v>887</v>
      </c>
    </row>
    <row r="162" spans="1:8" ht="13.5" customHeight="1">
      <c r="A162" s="142" t="s">
        <v>313</v>
      </c>
      <c r="B162" s="283" t="s">
        <v>291</v>
      </c>
      <c r="C162" s="283"/>
      <c r="D162" s="224" t="s">
        <v>488</v>
      </c>
      <c r="E162" s="2">
        <v>310</v>
      </c>
      <c r="F162" s="143" t="s">
        <v>888</v>
      </c>
      <c r="G162" s="2">
        <v>308.12</v>
      </c>
      <c r="H162" s="143" t="s">
        <v>889</v>
      </c>
    </row>
    <row r="163" spans="1:8" ht="13.5" customHeight="1">
      <c r="A163" s="142" t="s">
        <v>314</v>
      </c>
      <c r="B163" s="284" t="s">
        <v>292</v>
      </c>
      <c r="C163" s="284"/>
      <c r="D163" s="224" t="s">
        <v>488</v>
      </c>
      <c r="E163" s="2"/>
      <c r="F163" s="143"/>
      <c r="G163" s="2">
        <v>308.12</v>
      </c>
      <c r="H163" s="143" t="s">
        <v>889</v>
      </c>
    </row>
    <row r="164" spans="1:8" ht="13.5" customHeight="1">
      <c r="A164" s="142" t="s">
        <v>109</v>
      </c>
      <c r="B164" s="284" t="s">
        <v>110</v>
      </c>
      <c r="C164" s="284"/>
      <c r="D164" s="224" t="s">
        <v>488</v>
      </c>
      <c r="E164" s="2">
        <v>26570</v>
      </c>
      <c r="F164" s="143" t="s">
        <v>890</v>
      </c>
      <c r="G164" s="2">
        <v>26568.2</v>
      </c>
      <c r="H164" s="143" t="s">
        <v>891</v>
      </c>
    </row>
    <row r="165" spans="1:8" ht="13.5" customHeight="1">
      <c r="A165" s="142" t="s">
        <v>113</v>
      </c>
      <c r="B165" s="283" t="s">
        <v>114</v>
      </c>
      <c r="C165" s="283"/>
      <c r="D165" s="224" t="s">
        <v>488</v>
      </c>
      <c r="E165" s="2"/>
      <c r="F165" s="143"/>
      <c r="G165" s="2">
        <v>26568.2</v>
      </c>
      <c r="H165" s="143" t="s">
        <v>891</v>
      </c>
    </row>
    <row r="166" spans="1:8" s="211" customFormat="1" ht="15" customHeight="1">
      <c r="A166" s="286" t="s">
        <v>414</v>
      </c>
      <c r="B166" s="286"/>
      <c r="C166" s="286"/>
      <c r="D166" s="286"/>
      <c r="E166" s="209">
        <v>779268</v>
      </c>
      <c r="F166" s="209">
        <v>782018</v>
      </c>
      <c r="G166" s="209">
        <v>342022.46</v>
      </c>
      <c r="H166" s="210" t="s">
        <v>724</v>
      </c>
    </row>
    <row r="167" spans="2:8" s="212" customFormat="1" ht="13.5" customHeight="1">
      <c r="B167" s="292" t="s">
        <v>892</v>
      </c>
      <c r="C167" s="292"/>
      <c r="D167" s="292"/>
      <c r="E167" s="290" t="s">
        <v>893</v>
      </c>
      <c r="F167" s="290" t="s">
        <v>894</v>
      </c>
      <c r="G167" s="290" t="s">
        <v>895</v>
      </c>
      <c r="H167" s="290" t="s">
        <v>896</v>
      </c>
    </row>
    <row r="168" spans="2:8" s="212" customFormat="1" ht="13.5" customHeight="1">
      <c r="B168" s="292"/>
      <c r="C168" s="292"/>
      <c r="D168" s="292"/>
      <c r="E168" s="290"/>
      <c r="F168" s="290"/>
      <c r="G168" s="290"/>
      <c r="H168" s="290"/>
    </row>
    <row r="169" spans="2:8" s="212" customFormat="1" ht="13.5" customHeight="1">
      <c r="B169" s="292"/>
      <c r="C169" s="292"/>
      <c r="D169" s="292"/>
      <c r="E169" s="290"/>
      <c r="F169" s="290"/>
      <c r="G169" s="290"/>
      <c r="H169" s="290"/>
    </row>
    <row r="170" spans="2:8" s="212" customFormat="1" ht="13.5" customHeight="1">
      <c r="B170" s="292"/>
      <c r="C170" s="292"/>
      <c r="D170" s="292"/>
      <c r="E170" s="290"/>
      <c r="F170" s="290"/>
      <c r="G170" s="290"/>
      <c r="H170" s="290"/>
    </row>
    <row r="171" spans="1:8" s="216" customFormat="1" ht="15" customHeight="1">
      <c r="A171" s="288" t="s">
        <v>487</v>
      </c>
      <c r="B171" s="288"/>
      <c r="C171" s="288"/>
      <c r="D171" s="288"/>
      <c r="E171" s="214">
        <v>779268</v>
      </c>
      <c r="F171" s="215" t="s">
        <v>723</v>
      </c>
      <c r="G171" s="214">
        <v>342022.46</v>
      </c>
      <c r="H171" s="215" t="s">
        <v>724</v>
      </c>
    </row>
    <row r="172" spans="1:8" s="219" customFormat="1" ht="13.5" customHeight="1">
      <c r="A172" s="289" t="s">
        <v>490</v>
      </c>
      <c r="B172" s="289"/>
      <c r="C172" s="289"/>
      <c r="D172" s="289"/>
      <c r="E172" s="217">
        <v>182015</v>
      </c>
      <c r="F172" s="217">
        <v>184765</v>
      </c>
      <c r="G172" s="217">
        <v>183633.34</v>
      </c>
      <c r="H172" s="218" t="s">
        <v>889</v>
      </c>
    </row>
    <row r="173" spans="1:8" ht="13.5" customHeight="1">
      <c r="A173" s="283" t="s">
        <v>8</v>
      </c>
      <c r="B173" s="283"/>
      <c r="C173" s="283"/>
      <c r="D173" s="283"/>
      <c r="E173" s="2">
        <v>182015</v>
      </c>
      <c r="F173" s="143" t="s">
        <v>897</v>
      </c>
      <c r="G173" s="2">
        <v>183633.34</v>
      </c>
      <c r="H173" s="143" t="s">
        <v>889</v>
      </c>
    </row>
    <row r="174" spans="1:8" ht="13.5" customHeight="1">
      <c r="A174" s="142" t="s">
        <v>104</v>
      </c>
      <c r="B174" s="284" t="s">
        <v>278</v>
      </c>
      <c r="C174" s="284"/>
      <c r="D174" s="224" t="s">
        <v>488</v>
      </c>
      <c r="E174" s="2">
        <v>8400</v>
      </c>
      <c r="F174" s="143" t="s">
        <v>898</v>
      </c>
      <c r="G174" s="2">
        <v>7335.87</v>
      </c>
      <c r="H174" s="143" t="s">
        <v>899</v>
      </c>
    </row>
    <row r="175" spans="1:8" ht="13.5" customHeight="1">
      <c r="A175" s="142" t="s">
        <v>105</v>
      </c>
      <c r="B175" s="283" t="s">
        <v>106</v>
      </c>
      <c r="C175" s="283"/>
      <c r="D175" s="224" t="s">
        <v>488</v>
      </c>
      <c r="E175" s="2"/>
      <c r="F175" s="143"/>
      <c r="G175" s="2">
        <v>7335.87</v>
      </c>
      <c r="H175" s="143" t="s">
        <v>899</v>
      </c>
    </row>
    <row r="176" spans="1:8" ht="13.5" customHeight="1">
      <c r="A176" s="142" t="s">
        <v>313</v>
      </c>
      <c r="B176" s="283" t="s">
        <v>291</v>
      </c>
      <c r="C176" s="283"/>
      <c r="D176" s="224" t="s">
        <v>488</v>
      </c>
      <c r="E176" s="2">
        <v>18000</v>
      </c>
      <c r="F176" s="143" t="s">
        <v>900</v>
      </c>
      <c r="G176" s="2">
        <v>14830.1</v>
      </c>
      <c r="H176" s="143" t="s">
        <v>901</v>
      </c>
    </row>
    <row r="177" spans="1:8" ht="13.5" customHeight="1">
      <c r="A177" s="142" t="s">
        <v>314</v>
      </c>
      <c r="B177" s="284" t="s">
        <v>292</v>
      </c>
      <c r="C177" s="284"/>
      <c r="D177" s="224" t="s">
        <v>488</v>
      </c>
      <c r="E177" s="2"/>
      <c r="F177" s="143"/>
      <c r="G177" s="2">
        <v>14830.1</v>
      </c>
      <c r="H177" s="143" t="s">
        <v>901</v>
      </c>
    </row>
    <row r="178" spans="1:8" ht="13.5" customHeight="1">
      <c r="A178" s="142" t="s">
        <v>109</v>
      </c>
      <c r="B178" s="284" t="s">
        <v>110</v>
      </c>
      <c r="C178" s="284"/>
      <c r="D178" s="224" t="s">
        <v>488</v>
      </c>
      <c r="E178" s="2">
        <v>155615</v>
      </c>
      <c r="F178" s="143" t="s">
        <v>902</v>
      </c>
      <c r="G178" s="2">
        <v>161467.37</v>
      </c>
      <c r="H178" s="143" t="s">
        <v>903</v>
      </c>
    </row>
    <row r="179" spans="1:8" ht="13.5" customHeight="1">
      <c r="A179" s="142" t="s">
        <v>113</v>
      </c>
      <c r="B179" s="283" t="s">
        <v>114</v>
      </c>
      <c r="C179" s="283"/>
      <c r="D179" s="224" t="s">
        <v>488</v>
      </c>
      <c r="E179" s="2"/>
      <c r="F179" s="143"/>
      <c r="G179" s="2">
        <v>11678.79</v>
      </c>
      <c r="H179" s="143" t="s">
        <v>904</v>
      </c>
    </row>
    <row r="180" spans="1:8" ht="13.5" customHeight="1">
      <c r="A180" s="142" t="s">
        <v>111</v>
      </c>
      <c r="B180" s="283" t="s">
        <v>112</v>
      </c>
      <c r="C180" s="283"/>
      <c r="D180" s="224" t="s">
        <v>488</v>
      </c>
      <c r="E180" s="2"/>
      <c r="F180" s="143"/>
      <c r="G180" s="2">
        <v>149788.58</v>
      </c>
      <c r="H180" s="143" t="s">
        <v>736</v>
      </c>
    </row>
    <row r="181" spans="1:8" s="219" customFormat="1" ht="13.5" customHeight="1">
      <c r="A181" s="289" t="s">
        <v>489</v>
      </c>
      <c r="B181" s="289"/>
      <c r="C181" s="289"/>
      <c r="D181" s="289"/>
      <c r="E181" s="217">
        <v>597253</v>
      </c>
      <c r="F181" s="217">
        <v>597253</v>
      </c>
      <c r="G181" s="217">
        <v>158389.12</v>
      </c>
      <c r="H181" s="218" t="s">
        <v>905</v>
      </c>
    </row>
    <row r="182" spans="1:8" ht="13.5" customHeight="1">
      <c r="A182" s="283" t="s">
        <v>906</v>
      </c>
      <c r="B182" s="283"/>
      <c r="C182" s="283"/>
      <c r="D182" s="283"/>
      <c r="E182" s="2">
        <v>325171</v>
      </c>
      <c r="F182" s="143" t="s">
        <v>907</v>
      </c>
      <c r="G182" s="2">
        <v>0</v>
      </c>
      <c r="H182" s="143" t="s">
        <v>727</v>
      </c>
    </row>
    <row r="183" spans="1:8" ht="13.5" customHeight="1">
      <c r="A183" s="142" t="s">
        <v>100</v>
      </c>
      <c r="B183" s="283" t="s">
        <v>101</v>
      </c>
      <c r="C183" s="283"/>
      <c r="D183" s="224" t="s">
        <v>488</v>
      </c>
      <c r="E183" s="2">
        <v>325171</v>
      </c>
      <c r="F183" s="143" t="s">
        <v>907</v>
      </c>
      <c r="G183" s="2">
        <v>0</v>
      </c>
      <c r="H183" s="143" t="s">
        <v>727</v>
      </c>
    </row>
    <row r="184" spans="1:8" ht="13.5" customHeight="1">
      <c r="A184" s="142" t="s">
        <v>335</v>
      </c>
      <c r="B184" s="283" t="s">
        <v>336</v>
      </c>
      <c r="C184" s="283"/>
      <c r="D184" s="224" t="s">
        <v>488</v>
      </c>
      <c r="E184" s="2"/>
      <c r="F184" s="143"/>
      <c r="G184" s="2">
        <v>0</v>
      </c>
      <c r="H184" s="143" t="s">
        <v>727</v>
      </c>
    </row>
    <row r="185" ht="0.75" customHeight="1"/>
    <row r="186" spans="1:8" ht="13.5" customHeight="1">
      <c r="A186" s="283" t="s">
        <v>86</v>
      </c>
      <c r="B186" s="283"/>
      <c r="C186" s="283"/>
      <c r="D186" s="283"/>
      <c r="E186" s="2">
        <v>29880</v>
      </c>
      <c r="F186" s="143" t="s">
        <v>908</v>
      </c>
      <c r="G186" s="2">
        <v>44880</v>
      </c>
      <c r="H186" s="143" t="s">
        <v>909</v>
      </c>
    </row>
    <row r="187" spans="1:8" ht="13.5" customHeight="1">
      <c r="A187" s="142" t="s">
        <v>100</v>
      </c>
      <c r="B187" s="283" t="s">
        <v>101</v>
      </c>
      <c r="C187" s="283"/>
      <c r="D187" s="224" t="s">
        <v>488</v>
      </c>
      <c r="E187" s="2">
        <v>29880</v>
      </c>
      <c r="F187" s="143" t="s">
        <v>908</v>
      </c>
      <c r="G187" s="2">
        <v>44880</v>
      </c>
      <c r="H187" s="143" t="s">
        <v>909</v>
      </c>
    </row>
    <row r="188" spans="1:8" ht="13.5" customHeight="1">
      <c r="A188" s="142" t="s">
        <v>335</v>
      </c>
      <c r="B188" s="283" t="s">
        <v>336</v>
      </c>
      <c r="C188" s="283"/>
      <c r="D188" s="224" t="s">
        <v>488</v>
      </c>
      <c r="E188" s="2"/>
      <c r="F188" s="143"/>
      <c r="G188" s="2">
        <v>44880</v>
      </c>
      <c r="H188" s="143" t="s">
        <v>909</v>
      </c>
    </row>
    <row r="189" spans="1:8" ht="13.5" customHeight="1">
      <c r="A189" s="283" t="s">
        <v>910</v>
      </c>
      <c r="B189" s="283"/>
      <c r="C189" s="283"/>
      <c r="D189" s="283"/>
      <c r="E189" s="2">
        <v>242202</v>
      </c>
      <c r="F189" s="143" t="s">
        <v>911</v>
      </c>
      <c r="G189" s="2">
        <v>113509.12</v>
      </c>
      <c r="H189" s="143" t="s">
        <v>912</v>
      </c>
    </row>
    <row r="190" spans="1:8" ht="13.5" customHeight="1">
      <c r="A190" s="142" t="s">
        <v>100</v>
      </c>
      <c r="B190" s="283" t="s">
        <v>101</v>
      </c>
      <c r="C190" s="283"/>
      <c r="D190" s="224" t="s">
        <v>488</v>
      </c>
      <c r="E190" s="2">
        <v>242202</v>
      </c>
      <c r="F190" s="143" t="s">
        <v>911</v>
      </c>
      <c r="G190" s="2">
        <v>113509.12</v>
      </c>
      <c r="H190" s="143" t="s">
        <v>912</v>
      </c>
    </row>
    <row r="191" spans="1:8" ht="13.5" customHeight="1">
      <c r="A191" s="142" t="s">
        <v>335</v>
      </c>
      <c r="B191" s="283" t="s">
        <v>336</v>
      </c>
      <c r="C191" s="283"/>
      <c r="D191" s="224" t="s">
        <v>488</v>
      </c>
      <c r="E191" s="2"/>
      <c r="F191" s="143"/>
      <c r="G191" s="2">
        <v>113509.12</v>
      </c>
      <c r="H191" s="143" t="s">
        <v>912</v>
      </c>
    </row>
    <row r="192" spans="1:8" s="211" customFormat="1" ht="15" customHeight="1">
      <c r="A192" s="286" t="s">
        <v>413</v>
      </c>
      <c r="B192" s="286"/>
      <c r="C192" s="286"/>
      <c r="D192" s="286"/>
      <c r="E192" s="209">
        <v>48045.6</v>
      </c>
      <c r="F192" s="209">
        <v>45295.6</v>
      </c>
      <c r="G192" s="209">
        <v>44013.68</v>
      </c>
      <c r="H192" s="210" t="s">
        <v>725</v>
      </c>
    </row>
    <row r="193" spans="2:8" s="212" customFormat="1" ht="14.25" customHeight="1">
      <c r="B193" s="287" t="s">
        <v>755</v>
      </c>
      <c r="C193" s="287"/>
      <c r="D193" s="287"/>
      <c r="E193" s="213" t="s">
        <v>913</v>
      </c>
      <c r="F193" s="213" t="s">
        <v>708</v>
      </c>
      <c r="G193" s="213" t="s">
        <v>914</v>
      </c>
      <c r="H193" s="213" t="s">
        <v>915</v>
      </c>
    </row>
    <row r="194" spans="1:8" s="216" customFormat="1" ht="15" customHeight="1">
      <c r="A194" s="288" t="s">
        <v>487</v>
      </c>
      <c r="B194" s="288"/>
      <c r="C194" s="288"/>
      <c r="D194" s="288"/>
      <c r="E194" s="214">
        <v>48045.6</v>
      </c>
      <c r="F194" s="215" t="s">
        <v>708</v>
      </c>
      <c r="G194" s="214">
        <v>44013.68</v>
      </c>
      <c r="H194" s="215" t="s">
        <v>725</v>
      </c>
    </row>
    <row r="195" spans="1:8" s="219" customFormat="1" ht="13.5" customHeight="1">
      <c r="A195" s="289" t="s">
        <v>486</v>
      </c>
      <c r="B195" s="289"/>
      <c r="C195" s="289"/>
      <c r="D195" s="289"/>
      <c r="E195" s="217">
        <v>48045.6</v>
      </c>
      <c r="F195" s="217">
        <v>45295.6</v>
      </c>
      <c r="G195" s="217">
        <v>44013.68</v>
      </c>
      <c r="H195" s="218" t="s">
        <v>725</v>
      </c>
    </row>
    <row r="196" spans="1:8" ht="13.5" customHeight="1">
      <c r="A196" s="283" t="s">
        <v>8</v>
      </c>
      <c r="B196" s="283"/>
      <c r="C196" s="283"/>
      <c r="D196" s="283"/>
      <c r="E196" s="2">
        <v>48045.6</v>
      </c>
      <c r="F196" s="143" t="s">
        <v>708</v>
      </c>
      <c r="G196" s="2">
        <v>44013.68</v>
      </c>
      <c r="H196" s="143" t="s">
        <v>725</v>
      </c>
    </row>
    <row r="197" spans="1:8" ht="13.5" customHeight="1">
      <c r="A197" s="142" t="s">
        <v>109</v>
      </c>
      <c r="B197" s="284" t="s">
        <v>110</v>
      </c>
      <c r="C197" s="284"/>
      <c r="D197" s="224" t="s">
        <v>485</v>
      </c>
      <c r="E197" s="2">
        <v>48045.6</v>
      </c>
      <c r="F197" s="143" t="s">
        <v>708</v>
      </c>
      <c r="G197" s="2">
        <v>44013.68</v>
      </c>
      <c r="H197" s="143" t="s">
        <v>725</v>
      </c>
    </row>
    <row r="198" spans="1:8" ht="13.5" customHeight="1">
      <c r="A198" s="142" t="s">
        <v>113</v>
      </c>
      <c r="B198" s="283" t="s">
        <v>114</v>
      </c>
      <c r="C198" s="283"/>
      <c r="D198" s="224" t="s">
        <v>485</v>
      </c>
      <c r="E198" s="2"/>
      <c r="F198" s="143"/>
      <c r="G198" s="2">
        <v>31960.18</v>
      </c>
      <c r="H198" s="143" t="s">
        <v>916</v>
      </c>
    </row>
    <row r="199" spans="1:8" ht="13.5" customHeight="1">
      <c r="A199" s="142" t="s">
        <v>111</v>
      </c>
      <c r="B199" s="283" t="s">
        <v>112</v>
      </c>
      <c r="C199" s="283"/>
      <c r="D199" s="224" t="s">
        <v>485</v>
      </c>
      <c r="E199" s="2"/>
      <c r="F199" s="143"/>
      <c r="G199" s="2">
        <v>12053.5</v>
      </c>
      <c r="H199" s="143" t="s">
        <v>917</v>
      </c>
    </row>
    <row r="200" spans="1:8" s="208" customFormat="1" ht="18" customHeight="1">
      <c r="A200" s="285" t="s">
        <v>412</v>
      </c>
      <c r="B200" s="285"/>
      <c r="C200" s="285"/>
      <c r="D200" s="285"/>
      <c r="E200" s="206">
        <v>250633.52</v>
      </c>
      <c r="F200" s="207" t="s">
        <v>698</v>
      </c>
      <c r="G200" s="206">
        <v>238873</v>
      </c>
      <c r="H200" s="207" t="s">
        <v>918</v>
      </c>
    </row>
    <row r="201" spans="1:8" s="211" customFormat="1" ht="15" customHeight="1">
      <c r="A201" s="286" t="s">
        <v>411</v>
      </c>
      <c r="B201" s="286"/>
      <c r="C201" s="286"/>
      <c r="D201" s="286"/>
      <c r="E201" s="209">
        <v>73162.07</v>
      </c>
      <c r="F201" s="209">
        <v>73162.07</v>
      </c>
      <c r="G201" s="209">
        <v>70177.64</v>
      </c>
      <c r="H201" s="210" t="s">
        <v>919</v>
      </c>
    </row>
    <row r="202" spans="2:8" s="212" customFormat="1" ht="14.25" customHeight="1">
      <c r="B202" s="287" t="s">
        <v>755</v>
      </c>
      <c r="C202" s="287"/>
      <c r="D202" s="287"/>
      <c r="E202" s="213" t="s">
        <v>920</v>
      </c>
      <c r="F202" s="213" t="s">
        <v>920</v>
      </c>
      <c r="G202" s="213" t="s">
        <v>921</v>
      </c>
      <c r="H202" s="213" t="s">
        <v>922</v>
      </c>
    </row>
    <row r="203" spans="1:8" s="216" customFormat="1" ht="15" customHeight="1">
      <c r="A203" s="288" t="s">
        <v>484</v>
      </c>
      <c r="B203" s="288"/>
      <c r="C203" s="288"/>
      <c r="D203" s="288"/>
      <c r="E203" s="214">
        <v>73162.07</v>
      </c>
      <c r="F203" s="215" t="s">
        <v>920</v>
      </c>
      <c r="G203" s="214">
        <v>70177.64</v>
      </c>
      <c r="H203" s="215" t="s">
        <v>919</v>
      </c>
    </row>
    <row r="204" spans="1:8" s="219" customFormat="1" ht="13.5" customHeight="1">
      <c r="A204" s="289" t="s">
        <v>483</v>
      </c>
      <c r="B204" s="289"/>
      <c r="C204" s="289"/>
      <c r="D204" s="289"/>
      <c r="E204" s="217">
        <v>73162.07</v>
      </c>
      <c r="F204" s="217">
        <v>73162.07</v>
      </c>
      <c r="G204" s="217">
        <v>70177.64</v>
      </c>
      <c r="H204" s="218" t="s">
        <v>919</v>
      </c>
    </row>
    <row r="205" spans="1:8" ht="13.5" customHeight="1">
      <c r="A205" s="283" t="s">
        <v>8</v>
      </c>
      <c r="B205" s="283"/>
      <c r="C205" s="283"/>
      <c r="D205" s="283"/>
      <c r="E205" s="2">
        <v>73162.07</v>
      </c>
      <c r="F205" s="143" t="s">
        <v>920</v>
      </c>
      <c r="G205" s="2">
        <v>70177.64</v>
      </c>
      <c r="H205" s="143" t="s">
        <v>919</v>
      </c>
    </row>
    <row r="206" spans="1:8" ht="13.5" customHeight="1">
      <c r="A206" s="142" t="s">
        <v>35</v>
      </c>
      <c r="B206" s="283" t="s">
        <v>36</v>
      </c>
      <c r="C206" s="283"/>
      <c r="D206" s="224" t="s">
        <v>475</v>
      </c>
      <c r="E206" s="2">
        <v>29700</v>
      </c>
      <c r="F206" s="143" t="s">
        <v>923</v>
      </c>
      <c r="G206" s="2">
        <v>28840.79</v>
      </c>
      <c r="H206" s="143" t="s">
        <v>924</v>
      </c>
    </row>
    <row r="207" spans="1:8" ht="13.5" customHeight="1">
      <c r="A207" s="142" t="s">
        <v>37</v>
      </c>
      <c r="B207" s="283" t="s">
        <v>38</v>
      </c>
      <c r="C207" s="283"/>
      <c r="D207" s="224" t="s">
        <v>475</v>
      </c>
      <c r="E207" s="2"/>
      <c r="F207" s="143"/>
      <c r="G207" s="2">
        <v>28840.79</v>
      </c>
      <c r="H207" s="143" t="s">
        <v>924</v>
      </c>
    </row>
    <row r="208" spans="1:8" ht="13.5" customHeight="1">
      <c r="A208" s="142" t="s">
        <v>39</v>
      </c>
      <c r="B208" s="283" t="s">
        <v>40</v>
      </c>
      <c r="C208" s="283"/>
      <c r="D208" s="224" t="s">
        <v>475</v>
      </c>
      <c r="E208" s="2">
        <v>4000</v>
      </c>
      <c r="F208" s="143" t="s">
        <v>813</v>
      </c>
      <c r="G208" s="2">
        <v>3907.68</v>
      </c>
      <c r="H208" s="143" t="s">
        <v>925</v>
      </c>
    </row>
    <row r="209" spans="1:8" ht="13.5" customHeight="1">
      <c r="A209" s="142" t="s">
        <v>41</v>
      </c>
      <c r="B209" s="283" t="s">
        <v>40</v>
      </c>
      <c r="C209" s="283"/>
      <c r="D209" s="224" t="s">
        <v>475</v>
      </c>
      <c r="E209" s="2"/>
      <c r="F209" s="143"/>
      <c r="G209" s="2">
        <v>3907.68</v>
      </c>
      <c r="H209" s="143" t="s">
        <v>925</v>
      </c>
    </row>
    <row r="210" spans="1:8" ht="13.5" customHeight="1">
      <c r="A210" s="142" t="s">
        <v>42</v>
      </c>
      <c r="B210" s="283" t="s">
        <v>43</v>
      </c>
      <c r="C210" s="283"/>
      <c r="D210" s="224" t="s">
        <v>475</v>
      </c>
      <c r="E210" s="2">
        <v>5000</v>
      </c>
      <c r="F210" s="143" t="s">
        <v>926</v>
      </c>
      <c r="G210" s="2">
        <v>4760.7</v>
      </c>
      <c r="H210" s="143" t="s">
        <v>927</v>
      </c>
    </row>
    <row r="211" spans="1:8" ht="13.5" customHeight="1">
      <c r="A211" s="142" t="s">
        <v>44</v>
      </c>
      <c r="B211" s="283" t="s">
        <v>45</v>
      </c>
      <c r="C211" s="283"/>
      <c r="D211" s="224" t="s">
        <v>475</v>
      </c>
      <c r="E211" s="2"/>
      <c r="F211" s="143"/>
      <c r="G211" s="2">
        <v>4760.7</v>
      </c>
      <c r="H211" s="143" t="s">
        <v>927</v>
      </c>
    </row>
    <row r="212" spans="1:8" ht="13.5" customHeight="1">
      <c r="A212" s="142" t="s">
        <v>46</v>
      </c>
      <c r="B212" s="283" t="s">
        <v>47</v>
      </c>
      <c r="C212" s="283"/>
      <c r="D212" s="224" t="s">
        <v>475</v>
      </c>
      <c r="E212" s="2">
        <v>1450</v>
      </c>
      <c r="F212" s="143" t="s">
        <v>928</v>
      </c>
      <c r="G212" s="2">
        <v>1427.5</v>
      </c>
      <c r="H212" s="143" t="s">
        <v>929</v>
      </c>
    </row>
    <row r="213" spans="1:8" ht="13.5" customHeight="1">
      <c r="A213" s="142" t="s">
        <v>48</v>
      </c>
      <c r="B213" s="283" t="s">
        <v>49</v>
      </c>
      <c r="C213" s="283"/>
      <c r="D213" s="224" t="s">
        <v>475</v>
      </c>
      <c r="E213" s="2"/>
      <c r="F213" s="143"/>
      <c r="G213" s="2">
        <v>1300</v>
      </c>
      <c r="H213" s="143" t="s">
        <v>731</v>
      </c>
    </row>
    <row r="214" spans="1:8" ht="13.5" customHeight="1">
      <c r="A214" s="142" t="s">
        <v>52</v>
      </c>
      <c r="B214" s="283" t="s">
        <v>53</v>
      </c>
      <c r="C214" s="283"/>
      <c r="D214" s="224" t="s">
        <v>475</v>
      </c>
      <c r="E214" s="2"/>
      <c r="F214" s="143"/>
      <c r="G214" s="2">
        <v>127.5</v>
      </c>
      <c r="H214" s="143" t="s">
        <v>930</v>
      </c>
    </row>
    <row r="215" spans="1:8" ht="13.5" customHeight="1">
      <c r="A215" s="142" t="s">
        <v>54</v>
      </c>
      <c r="B215" s="283" t="s">
        <v>55</v>
      </c>
      <c r="C215" s="283"/>
      <c r="D215" s="224" t="s">
        <v>475</v>
      </c>
      <c r="E215" s="2">
        <v>5596.33</v>
      </c>
      <c r="F215" s="143" t="s">
        <v>931</v>
      </c>
      <c r="G215" s="2">
        <v>4084.12</v>
      </c>
      <c r="H215" s="143" t="s">
        <v>932</v>
      </c>
    </row>
    <row r="216" spans="1:8" ht="13.5" customHeight="1">
      <c r="A216" s="142" t="s">
        <v>56</v>
      </c>
      <c r="B216" s="283" t="s">
        <v>57</v>
      </c>
      <c r="C216" s="283"/>
      <c r="D216" s="224" t="s">
        <v>475</v>
      </c>
      <c r="E216" s="2"/>
      <c r="F216" s="143"/>
      <c r="G216" s="2">
        <v>595.92</v>
      </c>
      <c r="H216" s="143" t="s">
        <v>933</v>
      </c>
    </row>
    <row r="217" spans="1:8" ht="13.5" customHeight="1">
      <c r="A217" s="142" t="s">
        <v>58</v>
      </c>
      <c r="B217" s="283" t="s">
        <v>59</v>
      </c>
      <c r="C217" s="283"/>
      <c r="D217" s="224" t="s">
        <v>475</v>
      </c>
      <c r="E217" s="2"/>
      <c r="F217" s="143"/>
      <c r="G217" s="2">
        <v>3365.72</v>
      </c>
      <c r="H217" s="143" t="s">
        <v>934</v>
      </c>
    </row>
    <row r="218" spans="1:8" ht="13.5" customHeight="1">
      <c r="A218" s="142" t="s">
        <v>62</v>
      </c>
      <c r="B218" s="283" t="s">
        <v>371</v>
      </c>
      <c r="C218" s="283"/>
      <c r="D218" s="224" t="s">
        <v>475</v>
      </c>
      <c r="E218" s="2"/>
      <c r="F218" s="143"/>
      <c r="G218" s="2">
        <v>122.48</v>
      </c>
      <c r="H218" s="143" t="s">
        <v>935</v>
      </c>
    </row>
    <row r="219" spans="1:8" ht="13.5" customHeight="1">
      <c r="A219" s="142" t="s">
        <v>9</v>
      </c>
      <c r="B219" s="283" t="s">
        <v>10</v>
      </c>
      <c r="C219" s="283"/>
      <c r="D219" s="224" t="s">
        <v>475</v>
      </c>
      <c r="E219" s="2">
        <v>4558.12</v>
      </c>
      <c r="F219" s="143" t="s">
        <v>936</v>
      </c>
      <c r="G219" s="2">
        <v>4439.76</v>
      </c>
      <c r="H219" s="143" t="s">
        <v>937</v>
      </c>
    </row>
    <row r="220" spans="1:8" ht="13.5" customHeight="1">
      <c r="A220" s="142" t="s">
        <v>63</v>
      </c>
      <c r="B220" s="283" t="s">
        <v>64</v>
      </c>
      <c r="C220" s="283"/>
      <c r="D220" s="224" t="s">
        <v>475</v>
      </c>
      <c r="E220" s="2"/>
      <c r="F220" s="143"/>
      <c r="G220" s="2">
        <v>620.59</v>
      </c>
      <c r="H220" s="143" t="s">
        <v>938</v>
      </c>
    </row>
    <row r="221" spans="1:8" ht="13.5" customHeight="1">
      <c r="A221" s="142" t="s">
        <v>65</v>
      </c>
      <c r="B221" s="283" t="s">
        <v>66</v>
      </c>
      <c r="C221" s="283"/>
      <c r="D221" s="224" t="s">
        <v>475</v>
      </c>
      <c r="E221" s="2"/>
      <c r="F221" s="143"/>
      <c r="G221" s="2">
        <v>257.22</v>
      </c>
      <c r="H221" s="143" t="s">
        <v>939</v>
      </c>
    </row>
    <row r="222" spans="1:8" ht="13.5" customHeight="1">
      <c r="A222" s="142" t="s">
        <v>11</v>
      </c>
      <c r="B222" s="283" t="s">
        <v>12</v>
      </c>
      <c r="C222" s="283"/>
      <c r="D222" s="224" t="s">
        <v>475</v>
      </c>
      <c r="E222" s="2"/>
      <c r="F222" s="143"/>
      <c r="G222" s="2">
        <v>254.88</v>
      </c>
      <c r="H222" s="143" t="s">
        <v>940</v>
      </c>
    </row>
    <row r="223" spans="1:8" ht="13.5" customHeight="1">
      <c r="A223" s="142" t="s">
        <v>69</v>
      </c>
      <c r="B223" s="283" t="s">
        <v>70</v>
      </c>
      <c r="C223" s="283"/>
      <c r="D223" s="224" t="s">
        <v>475</v>
      </c>
      <c r="E223" s="2"/>
      <c r="F223" s="143"/>
      <c r="G223" s="2">
        <v>620.43</v>
      </c>
      <c r="H223" s="143" t="s">
        <v>941</v>
      </c>
    </row>
    <row r="224" spans="1:8" ht="13.5" customHeight="1">
      <c r="A224" s="142" t="s">
        <v>71</v>
      </c>
      <c r="B224" s="283" t="s">
        <v>72</v>
      </c>
      <c r="C224" s="283"/>
      <c r="D224" s="224" t="s">
        <v>475</v>
      </c>
      <c r="E224" s="2"/>
      <c r="F224" s="143"/>
      <c r="G224" s="2">
        <v>2686.64</v>
      </c>
      <c r="H224" s="143" t="s">
        <v>942</v>
      </c>
    </row>
    <row r="225" spans="1:8" ht="13.5" customHeight="1">
      <c r="A225" s="142" t="s">
        <v>15</v>
      </c>
      <c r="B225" s="283" t="s">
        <v>16</v>
      </c>
      <c r="C225" s="283"/>
      <c r="D225" s="224" t="s">
        <v>475</v>
      </c>
      <c r="E225" s="2">
        <v>5193</v>
      </c>
      <c r="F225" s="143" t="s">
        <v>943</v>
      </c>
      <c r="G225" s="2">
        <v>5088.37</v>
      </c>
      <c r="H225" s="143" t="s">
        <v>944</v>
      </c>
    </row>
    <row r="226" spans="1:8" ht="13.5" customHeight="1">
      <c r="A226" s="142" t="s">
        <v>73</v>
      </c>
      <c r="B226" s="283" t="s">
        <v>74</v>
      </c>
      <c r="C226" s="283"/>
      <c r="D226" s="224" t="s">
        <v>475</v>
      </c>
      <c r="E226" s="2"/>
      <c r="F226" s="143"/>
      <c r="G226" s="2">
        <v>137.09</v>
      </c>
      <c r="H226" s="143" t="s">
        <v>945</v>
      </c>
    </row>
    <row r="227" spans="1:8" ht="13.5" customHeight="1">
      <c r="A227" s="142" t="s">
        <v>77</v>
      </c>
      <c r="B227" s="283" t="s">
        <v>16</v>
      </c>
      <c r="C227" s="283"/>
      <c r="D227" s="224" t="s">
        <v>475</v>
      </c>
      <c r="E227" s="2"/>
      <c r="F227" s="143"/>
      <c r="G227" s="2">
        <v>4951.28</v>
      </c>
      <c r="H227" s="143" t="s">
        <v>805</v>
      </c>
    </row>
    <row r="228" spans="1:8" ht="13.5" customHeight="1">
      <c r="A228" s="142" t="s">
        <v>80</v>
      </c>
      <c r="B228" s="283" t="s">
        <v>81</v>
      </c>
      <c r="C228" s="283"/>
      <c r="D228" s="224" t="s">
        <v>475</v>
      </c>
      <c r="E228" s="2">
        <v>400</v>
      </c>
      <c r="F228" s="143" t="s">
        <v>946</v>
      </c>
      <c r="G228" s="2">
        <v>380.4</v>
      </c>
      <c r="H228" s="143" t="s">
        <v>947</v>
      </c>
    </row>
    <row r="229" spans="1:8" ht="13.5" customHeight="1">
      <c r="A229" s="142" t="s">
        <v>82</v>
      </c>
      <c r="B229" s="283" t="s">
        <v>83</v>
      </c>
      <c r="C229" s="283"/>
      <c r="D229" s="224" t="s">
        <v>475</v>
      </c>
      <c r="E229" s="2"/>
      <c r="F229" s="143"/>
      <c r="G229" s="2">
        <v>380.4</v>
      </c>
      <c r="H229" s="143" t="s">
        <v>947</v>
      </c>
    </row>
    <row r="230" spans="1:8" ht="13.5" customHeight="1">
      <c r="A230" s="142" t="s">
        <v>32</v>
      </c>
      <c r="B230" s="283" t="s">
        <v>33</v>
      </c>
      <c r="C230" s="283"/>
      <c r="D230" s="224" t="s">
        <v>475</v>
      </c>
      <c r="E230" s="2">
        <v>6700</v>
      </c>
      <c r="F230" s="143" t="s">
        <v>948</v>
      </c>
      <c r="G230" s="2">
        <v>6688.63</v>
      </c>
      <c r="H230" s="143" t="s">
        <v>949</v>
      </c>
    </row>
    <row r="231" spans="1:8" ht="13.5" customHeight="1">
      <c r="A231" s="142" t="s">
        <v>93</v>
      </c>
      <c r="B231" s="283" t="s">
        <v>94</v>
      </c>
      <c r="C231" s="283"/>
      <c r="D231" s="224" t="s">
        <v>475</v>
      </c>
      <c r="E231" s="2"/>
      <c r="F231" s="143"/>
      <c r="G231" s="2">
        <v>6688.63</v>
      </c>
      <c r="H231" s="143" t="s">
        <v>949</v>
      </c>
    </row>
    <row r="232" spans="1:8" ht="13.5" customHeight="1">
      <c r="A232" s="142" t="s">
        <v>129</v>
      </c>
      <c r="B232" s="283" t="s">
        <v>130</v>
      </c>
      <c r="C232" s="283"/>
      <c r="D232" s="224" t="s">
        <v>475</v>
      </c>
      <c r="E232" s="2">
        <v>10564.62</v>
      </c>
      <c r="F232" s="143" t="s">
        <v>950</v>
      </c>
      <c r="G232" s="2">
        <v>10559.69</v>
      </c>
      <c r="H232" s="143" t="s">
        <v>951</v>
      </c>
    </row>
    <row r="233" spans="1:8" ht="13.5" customHeight="1">
      <c r="A233" s="142" t="s">
        <v>131</v>
      </c>
      <c r="B233" s="283" t="s">
        <v>132</v>
      </c>
      <c r="C233" s="283"/>
      <c r="D233" s="224" t="s">
        <v>475</v>
      </c>
      <c r="E233" s="2"/>
      <c r="F233" s="143"/>
      <c r="G233" s="2">
        <v>10559.69</v>
      </c>
      <c r="H233" s="143" t="s">
        <v>951</v>
      </c>
    </row>
    <row r="234" spans="1:8" s="211" customFormat="1" ht="15" customHeight="1">
      <c r="A234" s="286" t="s">
        <v>410</v>
      </c>
      <c r="B234" s="286"/>
      <c r="C234" s="286"/>
      <c r="D234" s="286"/>
      <c r="E234" s="209">
        <v>24025</v>
      </c>
      <c r="F234" s="209">
        <v>24025</v>
      </c>
      <c r="G234" s="209">
        <v>17594.09</v>
      </c>
      <c r="H234" s="210" t="s">
        <v>729</v>
      </c>
    </row>
    <row r="235" spans="2:8" s="212" customFormat="1" ht="14.25" customHeight="1">
      <c r="B235" s="287" t="s">
        <v>755</v>
      </c>
      <c r="C235" s="287"/>
      <c r="D235" s="287"/>
      <c r="E235" s="213" t="s">
        <v>728</v>
      </c>
      <c r="F235" s="213" t="s">
        <v>728</v>
      </c>
      <c r="G235" s="213" t="s">
        <v>952</v>
      </c>
      <c r="H235" s="213" t="s">
        <v>953</v>
      </c>
    </row>
    <row r="236" spans="1:8" s="216" customFormat="1" ht="15" customHeight="1">
      <c r="A236" s="288" t="s">
        <v>482</v>
      </c>
      <c r="B236" s="288"/>
      <c r="C236" s="288"/>
      <c r="D236" s="288"/>
      <c r="E236" s="214">
        <v>24025</v>
      </c>
      <c r="F236" s="215" t="s">
        <v>728</v>
      </c>
      <c r="G236" s="214">
        <v>17594.09</v>
      </c>
      <c r="H236" s="215" t="s">
        <v>729</v>
      </c>
    </row>
    <row r="237" spans="1:8" s="219" customFormat="1" ht="13.5" customHeight="1">
      <c r="A237" s="289" t="s">
        <v>481</v>
      </c>
      <c r="B237" s="289"/>
      <c r="C237" s="289"/>
      <c r="D237" s="289"/>
      <c r="E237" s="217">
        <v>24025</v>
      </c>
      <c r="F237" s="217">
        <v>24025</v>
      </c>
      <c r="G237" s="217">
        <v>17594.09</v>
      </c>
      <c r="H237" s="218" t="s">
        <v>729</v>
      </c>
    </row>
    <row r="238" spans="1:8" s="212" customFormat="1" ht="13.5" customHeight="1">
      <c r="A238" s="293" t="s">
        <v>8</v>
      </c>
      <c r="B238" s="293"/>
      <c r="C238" s="293"/>
      <c r="D238" s="293"/>
      <c r="E238" s="222">
        <v>24025</v>
      </c>
      <c r="F238" s="223" t="s">
        <v>728</v>
      </c>
      <c r="G238" s="222">
        <v>17594.09</v>
      </c>
      <c r="H238" s="223" t="s">
        <v>729</v>
      </c>
    </row>
    <row r="239" spans="1:8" ht="13.5" customHeight="1">
      <c r="A239" s="142" t="s">
        <v>54</v>
      </c>
      <c r="B239" s="283" t="s">
        <v>55</v>
      </c>
      <c r="C239" s="283"/>
      <c r="D239" s="224" t="s">
        <v>475</v>
      </c>
      <c r="E239" s="2">
        <v>13800</v>
      </c>
      <c r="F239" s="143" t="s">
        <v>954</v>
      </c>
      <c r="G239" s="2">
        <v>9147.84</v>
      </c>
      <c r="H239" s="143" t="s">
        <v>955</v>
      </c>
    </row>
    <row r="240" spans="1:8" ht="13.5" customHeight="1">
      <c r="A240" s="142" t="s">
        <v>58</v>
      </c>
      <c r="B240" s="283" t="s">
        <v>59</v>
      </c>
      <c r="C240" s="283"/>
      <c r="D240" s="224" t="s">
        <v>475</v>
      </c>
      <c r="E240" s="2"/>
      <c r="F240" s="143"/>
      <c r="G240" s="2">
        <v>9147.84</v>
      </c>
      <c r="H240" s="143" t="s">
        <v>955</v>
      </c>
    </row>
    <row r="241" spans="1:8" ht="13.5" customHeight="1">
      <c r="A241" s="142" t="s">
        <v>9</v>
      </c>
      <c r="B241" s="283" t="s">
        <v>10</v>
      </c>
      <c r="C241" s="283"/>
      <c r="D241" s="224" t="s">
        <v>475</v>
      </c>
      <c r="E241" s="2">
        <v>1835</v>
      </c>
      <c r="F241" s="143" t="s">
        <v>956</v>
      </c>
      <c r="G241" s="2">
        <v>1286.79</v>
      </c>
      <c r="H241" s="143" t="s">
        <v>934</v>
      </c>
    </row>
    <row r="242" spans="1:8" ht="13.5" customHeight="1">
      <c r="A242" s="142" t="s">
        <v>63</v>
      </c>
      <c r="B242" s="283" t="s">
        <v>64</v>
      </c>
      <c r="C242" s="283"/>
      <c r="D242" s="224" t="s">
        <v>475</v>
      </c>
      <c r="E242" s="2"/>
      <c r="F242" s="143"/>
      <c r="G242" s="2">
        <v>563.74</v>
      </c>
      <c r="H242" s="143" t="s">
        <v>957</v>
      </c>
    </row>
    <row r="243" spans="1:8" ht="13.5" customHeight="1">
      <c r="A243" s="142" t="s">
        <v>65</v>
      </c>
      <c r="B243" s="283" t="s">
        <v>66</v>
      </c>
      <c r="C243" s="283"/>
      <c r="D243" s="224" t="s">
        <v>475</v>
      </c>
      <c r="E243" s="2"/>
      <c r="F243" s="143"/>
      <c r="G243" s="2">
        <v>0</v>
      </c>
      <c r="H243" s="143" t="s">
        <v>727</v>
      </c>
    </row>
    <row r="244" spans="1:8" ht="13.5" customHeight="1">
      <c r="A244" s="142" t="s">
        <v>67</v>
      </c>
      <c r="B244" s="283" t="s">
        <v>68</v>
      </c>
      <c r="C244" s="283"/>
      <c r="D244" s="224" t="s">
        <v>475</v>
      </c>
      <c r="E244" s="2"/>
      <c r="F244" s="143"/>
      <c r="G244" s="2">
        <v>723.05</v>
      </c>
      <c r="H244" s="143" t="s">
        <v>958</v>
      </c>
    </row>
    <row r="245" spans="1:8" ht="13.5" customHeight="1">
      <c r="A245" s="142" t="s">
        <v>15</v>
      </c>
      <c r="B245" s="283" t="s">
        <v>16</v>
      </c>
      <c r="C245" s="283"/>
      <c r="D245" s="224" t="s">
        <v>475</v>
      </c>
      <c r="E245" s="2">
        <v>3090</v>
      </c>
      <c r="F245" s="143" t="s">
        <v>959</v>
      </c>
      <c r="G245" s="2">
        <v>2499.46</v>
      </c>
      <c r="H245" s="143" t="s">
        <v>960</v>
      </c>
    </row>
    <row r="246" spans="1:8" ht="13.5" customHeight="1">
      <c r="A246" s="142" t="s">
        <v>77</v>
      </c>
      <c r="B246" s="283" t="s">
        <v>16</v>
      </c>
      <c r="C246" s="283"/>
      <c r="D246" s="224" t="s">
        <v>475</v>
      </c>
      <c r="E246" s="2"/>
      <c r="F246" s="143"/>
      <c r="G246" s="2">
        <v>2499.46</v>
      </c>
      <c r="H246" s="143" t="s">
        <v>960</v>
      </c>
    </row>
    <row r="247" spans="1:8" ht="13.5" customHeight="1">
      <c r="A247" s="142" t="s">
        <v>32</v>
      </c>
      <c r="B247" s="283" t="s">
        <v>33</v>
      </c>
      <c r="C247" s="283"/>
      <c r="D247" s="224" t="s">
        <v>475</v>
      </c>
      <c r="E247" s="2">
        <v>5300</v>
      </c>
      <c r="F247" s="143" t="s">
        <v>654</v>
      </c>
      <c r="G247" s="2">
        <v>4660</v>
      </c>
      <c r="H247" s="143" t="s">
        <v>961</v>
      </c>
    </row>
    <row r="248" spans="1:8" ht="13.5" customHeight="1">
      <c r="A248" s="142" t="s">
        <v>322</v>
      </c>
      <c r="B248" s="283" t="s">
        <v>323</v>
      </c>
      <c r="C248" s="283"/>
      <c r="D248" s="224" t="s">
        <v>475</v>
      </c>
      <c r="E248" s="2"/>
      <c r="F248" s="143"/>
      <c r="G248" s="2">
        <v>4660</v>
      </c>
      <c r="H248" s="143" t="s">
        <v>961</v>
      </c>
    </row>
    <row r="249" spans="1:8" s="211" customFormat="1" ht="15" customHeight="1">
      <c r="A249" s="286" t="s">
        <v>409</v>
      </c>
      <c r="B249" s="286"/>
      <c r="C249" s="286"/>
      <c r="D249" s="286"/>
      <c r="E249" s="209">
        <v>13272</v>
      </c>
      <c r="F249" s="209">
        <v>13272</v>
      </c>
      <c r="G249" s="209">
        <v>13272</v>
      </c>
      <c r="H249" s="210" t="s">
        <v>731</v>
      </c>
    </row>
    <row r="250" spans="2:8" s="212" customFormat="1" ht="14.25" customHeight="1">
      <c r="B250" s="287" t="s">
        <v>755</v>
      </c>
      <c r="C250" s="287"/>
      <c r="D250" s="287"/>
      <c r="E250" s="213" t="s">
        <v>730</v>
      </c>
      <c r="F250" s="213" t="s">
        <v>730</v>
      </c>
      <c r="G250" s="213" t="s">
        <v>730</v>
      </c>
      <c r="H250" s="213" t="s">
        <v>550</v>
      </c>
    </row>
    <row r="251" spans="1:8" s="216" customFormat="1" ht="15" customHeight="1">
      <c r="A251" s="288" t="s">
        <v>480</v>
      </c>
      <c r="B251" s="288"/>
      <c r="C251" s="288"/>
      <c r="D251" s="288"/>
      <c r="E251" s="214">
        <v>13272</v>
      </c>
      <c r="F251" s="215" t="s">
        <v>730</v>
      </c>
      <c r="G251" s="214">
        <v>13272</v>
      </c>
      <c r="H251" s="215" t="s">
        <v>731</v>
      </c>
    </row>
    <row r="252" spans="1:8" s="219" customFormat="1" ht="13.5" customHeight="1">
      <c r="A252" s="289" t="s">
        <v>479</v>
      </c>
      <c r="B252" s="289"/>
      <c r="C252" s="289"/>
      <c r="D252" s="289"/>
      <c r="E252" s="217">
        <v>13272</v>
      </c>
      <c r="F252" s="217">
        <v>13272</v>
      </c>
      <c r="G252" s="217">
        <v>13272</v>
      </c>
      <c r="H252" s="218" t="s">
        <v>731</v>
      </c>
    </row>
    <row r="253" spans="1:8" ht="13.5" customHeight="1">
      <c r="A253" s="283" t="s">
        <v>8</v>
      </c>
      <c r="B253" s="283"/>
      <c r="C253" s="283"/>
      <c r="D253" s="283"/>
      <c r="E253" s="294">
        <v>13272</v>
      </c>
      <c r="F253" s="296" t="s">
        <v>730</v>
      </c>
      <c r="G253" s="294">
        <v>13272</v>
      </c>
      <c r="H253" s="143" t="s">
        <v>731</v>
      </c>
    </row>
    <row r="254" spans="1:7" s="212" customFormat="1" ht="15" customHeight="1" hidden="1">
      <c r="A254" s="283"/>
      <c r="B254" s="283"/>
      <c r="C254" s="283"/>
      <c r="D254" s="283"/>
      <c r="E254" s="294"/>
      <c r="F254" s="296"/>
      <c r="G254" s="294"/>
    </row>
    <row r="255" spans="1:8" ht="13.5" customHeight="1">
      <c r="A255" s="142" t="s">
        <v>19</v>
      </c>
      <c r="B255" s="283" t="s">
        <v>20</v>
      </c>
      <c r="C255" s="283"/>
      <c r="D255" s="224" t="s">
        <v>475</v>
      </c>
      <c r="E255" s="2">
        <v>13272</v>
      </c>
      <c r="F255" s="143" t="s">
        <v>730</v>
      </c>
      <c r="G255" s="2">
        <v>13272</v>
      </c>
      <c r="H255" s="143" t="s">
        <v>731</v>
      </c>
    </row>
    <row r="256" spans="1:8" ht="13.5" customHeight="1">
      <c r="A256" s="142" t="s">
        <v>21</v>
      </c>
      <c r="B256" s="283" t="s">
        <v>22</v>
      </c>
      <c r="C256" s="283"/>
      <c r="D256" s="224" t="s">
        <v>475</v>
      </c>
      <c r="E256" s="2"/>
      <c r="F256" s="143"/>
      <c r="G256" s="2">
        <v>13272</v>
      </c>
      <c r="H256" s="143" t="s">
        <v>731</v>
      </c>
    </row>
    <row r="257" spans="1:8" s="211" customFormat="1" ht="15" customHeight="1">
      <c r="A257" s="286" t="s">
        <v>408</v>
      </c>
      <c r="B257" s="286"/>
      <c r="C257" s="286"/>
      <c r="D257" s="286"/>
      <c r="E257" s="209">
        <v>140174.45</v>
      </c>
      <c r="F257" s="209">
        <v>140174.45</v>
      </c>
      <c r="G257" s="209">
        <v>137829.27</v>
      </c>
      <c r="H257" s="210" t="s">
        <v>733</v>
      </c>
    </row>
    <row r="258" spans="2:8" s="212" customFormat="1" ht="14.25" customHeight="1">
      <c r="B258" s="287" t="s">
        <v>755</v>
      </c>
      <c r="C258" s="287"/>
      <c r="D258" s="287"/>
      <c r="E258" s="213" t="s">
        <v>732</v>
      </c>
      <c r="F258" s="213" t="s">
        <v>732</v>
      </c>
      <c r="G258" s="213" t="s">
        <v>962</v>
      </c>
      <c r="H258" s="213" t="s">
        <v>963</v>
      </c>
    </row>
    <row r="259" spans="1:8" s="216" customFormat="1" ht="15" customHeight="1">
      <c r="A259" s="295" t="s">
        <v>478</v>
      </c>
      <c r="B259" s="295"/>
      <c r="C259" s="295"/>
      <c r="D259" s="295"/>
      <c r="E259" s="214">
        <v>140174.45</v>
      </c>
      <c r="F259" s="215" t="s">
        <v>732</v>
      </c>
      <c r="G259" s="214">
        <v>137829.27</v>
      </c>
      <c r="H259" s="215" t="s">
        <v>733</v>
      </c>
    </row>
    <row r="260" spans="1:8" s="219" customFormat="1" ht="13.5" customHeight="1">
      <c r="A260" s="289" t="s">
        <v>477</v>
      </c>
      <c r="B260" s="289"/>
      <c r="C260" s="289"/>
      <c r="D260" s="289"/>
      <c r="E260" s="217">
        <v>63707</v>
      </c>
      <c r="F260" s="217">
        <v>63707</v>
      </c>
      <c r="G260" s="217">
        <v>63707</v>
      </c>
      <c r="H260" s="218" t="s">
        <v>731</v>
      </c>
    </row>
    <row r="261" spans="1:8" ht="13.5" customHeight="1">
      <c r="A261" s="283" t="s">
        <v>8</v>
      </c>
      <c r="B261" s="283"/>
      <c r="C261" s="283"/>
      <c r="D261" s="283"/>
      <c r="E261" s="2">
        <v>63707</v>
      </c>
      <c r="F261" s="143" t="s">
        <v>964</v>
      </c>
      <c r="G261" s="2">
        <v>63707</v>
      </c>
      <c r="H261" s="143" t="s">
        <v>731</v>
      </c>
    </row>
    <row r="262" spans="1:8" ht="13.5" customHeight="1">
      <c r="A262" s="142" t="s">
        <v>19</v>
      </c>
      <c r="B262" s="283" t="s">
        <v>20</v>
      </c>
      <c r="C262" s="283"/>
      <c r="D262" s="224" t="s">
        <v>475</v>
      </c>
      <c r="E262" s="2">
        <v>63707</v>
      </c>
      <c r="F262" s="143" t="s">
        <v>964</v>
      </c>
      <c r="G262" s="2">
        <v>63707</v>
      </c>
      <c r="H262" s="143" t="s">
        <v>731</v>
      </c>
    </row>
    <row r="263" spans="1:8" ht="13.5" customHeight="1">
      <c r="A263" s="142" t="s">
        <v>21</v>
      </c>
      <c r="B263" s="283" t="s">
        <v>22</v>
      </c>
      <c r="C263" s="283"/>
      <c r="D263" s="224" t="s">
        <v>475</v>
      </c>
      <c r="E263" s="2"/>
      <c r="F263" s="143"/>
      <c r="G263" s="2">
        <v>63707</v>
      </c>
      <c r="H263" s="143" t="s">
        <v>731</v>
      </c>
    </row>
    <row r="264" spans="1:8" s="219" customFormat="1" ht="13.5" customHeight="1">
      <c r="A264" s="289" t="s">
        <v>476</v>
      </c>
      <c r="B264" s="289"/>
      <c r="C264" s="289"/>
      <c r="D264" s="289"/>
      <c r="E264" s="217">
        <v>25000</v>
      </c>
      <c r="F264" s="217">
        <v>25000</v>
      </c>
      <c r="G264" s="217">
        <v>23313.61</v>
      </c>
      <c r="H264" s="218" t="s">
        <v>965</v>
      </c>
    </row>
    <row r="265" spans="1:8" ht="13.5" customHeight="1">
      <c r="A265" s="283" t="s">
        <v>8</v>
      </c>
      <c r="B265" s="283"/>
      <c r="C265" s="283"/>
      <c r="D265" s="283"/>
      <c r="E265" s="2">
        <v>25000</v>
      </c>
      <c r="F265" s="143" t="s">
        <v>966</v>
      </c>
      <c r="G265" s="2">
        <v>23313.61</v>
      </c>
      <c r="H265" s="143" t="s">
        <v>965</v>
      </c>
    </row>
    <row r="266" spans="1:8" ht="13.5" customHeight="1">
      <c r="A266" s="142" t="s">
        <v>19</v>
      </c>
      <c r="B266" s="283" t="s">
        <v>20</v>
      </c>
      <c r="C266" s="283"/>
      <c r="D266" s="224" t="s">
        <v>475</v>
      </c>
      <c r="E266" s="2">
        <v>25000</v>
      </c>
      <c r="F266" s="143" t="s">
        <v>966</v>
      </c>
      <c r="G266" s="2">
        <v>23313.61</v>
      </c>
      <c r="H266" s="143" t="s">
        <v>965</v>
      </c>
    </row>
    <row r="267" spans="1:8" ht="13.5" customHeight="1">
      <c r="A267" s="142" t="s">
        <v>21</v>
      </c>
      <c r="B267" s="283" t="s">
        <v>22</v>
      </c>
      <c r="C267" s="283"/>
      <c r="D267" s="224" t="s">
        <v>475</v>
      </c>
      <c r="E267" s="2"/>
      <c r="F267" s="143"/>
      <c r="G267" s="2">
        <v>23313.61</v>
      </c>
      <c r="H267" s="143" t="s">
        <v>965</v>
      </c>
    </row>
    <row r="268" spans="1:8" s="219" customFormat="1" ht="13.5" customHeight="1">
      <c r="A268" s="289" t="s">
        <v>474</v>
      </c>
      <c r="B268" s="289"/>
      <c r="C268" s="289"/>
      <c r="D268" s="289"/>
      <c r="E268" s="217">
        <v>48813</v>
      </c>
      <c r="F268" s="217">
        <v>48813</v>
      </c>
      <c r="G268" s="217">
        <v>48750.89</v>
      </c>
      <c r="H268" s="218" t="s">
        <v>901</v>
      </c>
    </row>
    <row r="269" spans="1:8" ht="13.5" customHeight="1">
      <c r="A269" s="283" t="s">
        <v>8</v>
      </c>
      <c r="B269" s="283"/>
      <c r="C269" s="283"/>
      <c r="D269" s="283"/>
      <c r="E269" s="2">
        <v>48813</v>
      </c>
      <c r="F269" s="143" t="s">
        <v>967</v>
      </c>
      <c r="G269" s="2">
        <v>48750.89</v>
      </c>
      <c r="H269" s="143" t="s">
        <v>901</v>
      </c>
    </row>
    <row r="270" spans="1:8" ht="13.5" customHeight="1">
      <c r="A270" s="142" t="s">
        <v>19</v>
      </c>
      <c r="B270" s="283" t="s">
        <v>20</v>
      </c>
      <c r="C270" s="283"/>
      <c r="D270" s="224" t="s">
        <v>472</v>
      </c>
      <c r="E270" s="2">
        <v>48313</v>
      </c>
      <c r="F270" s="143" t="s">
        <v>968</v>
      </c>
      <c r="G270" s="2">
        <v>48310.89</v>
      </c>
      <c r="H270" s="143" t="s">
        <v>731</v>
      </c>
    </row>
    <row r="271" spans="1:8" ht="13.5" customHeight="1">
      <c r="A271" s="142" t="s">
        <v>21</v>
      </c>
      <c r="B271" s="283" t="s">
        <v>22</v>
      </c>
      <c r="C271" s="283"/>
      <c r="D271" s="224" t="s">
        <v>472</v>
      </c>
      <c r="E271" s="2"/>
      <c r="F271" s="143"/>
      <c r="G271" s="2">
        <v>48310.89</v>
      </c>
      <c r="H271" s="143" t="s">
        <v>731</v>
      </c>
    </row>
    <row r="272" spans="1:8" ht="13.5" customHeight="1">
      <c r="A272" s="142" t="s">
        <v>97</v>
      </c>
      <c r="B272" s="283" t="s">
        <v>98</v>
      </c>
      <c r="C272" s="283"/>
      <c r="D272" s="224" t="s">
        <v>472</v>
      </c>
      <c r="E272" s="2">
        <v>500</v>
      </c>
      <c r="F272" s="143" t="s">
        <v>660</v>
      </c>
      <c r="G272" s="2">
        <v>440</v>
      </c>
      <c r="H272" s="143" t="s">
        <v>969</v>
      </c>
    </row>
    <row r="273" spans="1:8" ht="13.5" customHeight="1">
      <c r="A273" s="142" t="s">
        <v>99</v>
      </c>
      <c r="B273" s="283" t="s">
        <v>98</v>
      </c>
      <c r="C273" s="283"/>
      <c r="D273" s="224" t="s">
        <v>472</v>
      </c>
      <c r="E273" s="2"/>
      <c r="F273" s="143"/>
      <c r="G273" s="2">
        <v>440</v>
      </c>
      <c r="H273" s="143" t="s">
        <v>969</v>
      </c>
    </row>
    <row r="274" spans="1:8" s="219" customFormat="1" ht="13.5" customHeight="1">
      <c r="A274" s="289" t="s">
        <v>473</v>
      </c>
      <c r="B274" s="289"/>
      <c r="C274" s="289"/>
      <c r="D274" s="289"/>
      <c r="E274" s="217">
        <v>2654.45</v>
      </c>
      <c r="F274" s="217">
        <v>2654.45</v>
      </c>
      <c r="G274" s="217">
        <v>2057.77</v>
      </c>
      <c r="H274" s="218" t="s">
        <v>970</v>
      </c>
    </row>
    <row r="275" spans="1:8" ht="13.5" customHeight="1">
      <c r="A275" s="283" t="s">
        <v>8</v>
      </c>
      <c r="B275" s="283"/>
      <c r="C275" s="283"/>
      <c r="D275" s="283"/>
      <c r="E275" s="2">
        <v>2654.45</v>
      </c>
      <c r="F275" s="143" t="s">
        <v>971</v>
      </c>
      <c r="G275" s="2">
        <v>2057.77</v>
      </c>
      <c r="H275" s="143" t="s">
        <v>970</v>
      </c>
    </row>
    <row r="276" spans="1:8" ht="13.5" customHeight="1">
      <c r="A276" s="142" t="s">
        <v>15</v>
      </c>
      <c r="B276" s="283" t="s">
        <v>16</v>
      </c>
      <c r="C276" s="283"/>
      <c r="D276" s="224" t="s">
        <v>472</v>
      </c>
      <c r="E276" s="2">
        <v>2654.45</v>
      </c>
      <c r="F276" s="143" t="s">
        <v>971</v>
      </c>
      <c r="G276" s="2">
        <v>2057.77</v>
      </c>
      <c r="H276" s="143" t="s">
        <v>970</v>
      </c>
    </row>
    <row r="277" spans="1:8" ht="13.5" customHeight="1">
      <c r="A277" s="142" t="s">
        <v>77</v>
      </c>
      <c r="B277" s="283" t="s">
        <v>16</v>
      </c>
      <c r="C277" s="283"/>
      <c r="D277" s="224" t="s">
        <v>472</v>
      </c>
      <c r="E277" s="2"/>
      <c r="F277" s="143"/>
      <c r="G277" s="2">
        <v>2057.77</v>
      </c>
      <c r="H277" s="143" t="s">
        <v>970</v>
      </c>
    </row>
    <row r="278" spans="1:8" s="208" customFormat="1" ht="18" customHeight="1">
      <c r="A278" s="285" t="s">
        <v>407</v>
      </c>
      <c r="B278" s="285"/>
      <c r="C278" s="285"/>
      <c r="D278" s="285"/>
      <c r="E278" s="206">
        <v>2802461.7</v>
      </c>
      <c r="F278" s="207" t="s">
        <v>734</v>
      </c>
      <c r="G278" s="206">
        <v>2382943.13</v>
      </c>
      <c r="H278" s="207" t="s">
        <v>735</v>
      </c>
    </row>
    <row r="279" spans="1:8" s="211" customFormat="1" ht="15" customHeight="1">
      <c r="A279" s="286" t="s">
        <v>406</v>
      </c>
      <c r="B279" s="286"/>
      <c r="C279" s="286"/>
      <c r="D279" s="286"/>
      <c r="E279" s="209">
        <v>2802461.7</v>
      </c>
      <c r="F279" s="209">
        <v>2802461.7</v>
      </c>
      <c r="G279" s="209">
        <v>2382943.13</v>
      </c>
      <c r="H279" s="210" t="s">
        <v>735</v>
      </c>
    </row>
    <row r="280" spans="2:8" s="212" customFormat="1" ht="13.5" customHeight="1">
      <c r="B280" s="292" t="s">
        <v>972</v>
      </c>
      <c r="C280" s="292"/>
      <c r="D280" s="292"/>
      <c r="E280" s="290" t="s">
        <v>973</v>
      </c>
      <c r="F280" s="290" t="s">
        <v>974</v>
      </c>
      <c r="G280" s="290" t="s">
        <v>975</v>
      </c>
      <c r="H280" s="290" t="s">
        <v>976</v>
      </c>
    </row>
    <row r="281" spans="2:8" s="212" customFormat="1" ht="13.5" customHeight="1">
      <c r="B281" s="292"/>
      <c r="C281" s="292"/>
      <c r="D281" s="292"/>
      <c r="E281" s="290"/>
      <c r="F281" s="290"/>
      <c r="G281" s="290"/>
      <c r="H281" s="290"/>
    </row>
    <row r="282" spans="2:8" s="212" customFormat="1" ht="13.5" customHeight="1">
      <c r="B282" s="292"/>
      <c r="C282" s="292"/>
      <c r="D282" s="292"/>
      <c r="E282" s="290"/>
      <c r="F282" s="290"/>
      <c r="G282" s="290"/>
      <c r="H282" s="290"/>
    </row>
    <row r="283" spans="2:8" s="212" customFormat="1" ht="13.5" customHeight="1">
      <c r="B283" s="292"/>
      <c r="C283" s="292"/>
      <c r="D283" s="292"/>
      <c r="E283" s="290"/>
      <c r="F283" s="290"/>
      <c r="G283" s="290"/>
      <c r="H283" s="290"/>
    </row>
    <row r="284" spans="2:8" s="212" customFormat="1" ht="13.5" customHeight="1">
      <c r="B284" s="292"/>
      <c r="C284" s="292"/>
      <c r="D284" s="292"/>
      <c r="E284" s="290"/>
      <c r="F284" s="290"/>
      <c r="G284" s="290"/>
      <c r="H284" s="290"/>
    </row>
    <row r="285" spans="2:8" s="212" customFormat="1" ht="12.75">
      <c r="B285" s="292"/>
      <c r="C285" s="292"/>
      <c r="D285" s="292"/>
      <c r="E285" s="290"/>
      <c r="F285" s="290"/>
      <c r="G285" s="290"/>
      <c r="H285" s="290"/>
    </row>
    <row r="286" spans="1:8" s="216" customFormat="1" ht="15" customHeight="1">
      <c r="A286" s="295" t="s">
        <v>471</v>
      </c>
      <c r="B286" s="295"/>
      <c r="C286" s="295"/>
      <c r="D286" s="295"/>
      <c r="E286" s="214">
        <v>948789.42</v>
      </c>
      <c r="F286" s="215" t="s">
        <v>977</v>
      </c>
      <c r="G286" s="214">
        <v>876162.7</v>
      </c>
      <c r="H286" s="215" t="s">
        <v>978</v>
      </c>
    </row>
    <row r="287" spans="1:8" s="219" customFormat="1" ht="13.5" customHeight="1">
      <c r="A287" s="289" t="s">
        <v>470</v>
      </c>
      <c r="B287" s="289"/>
      <c r="C287" s="289"/>
      <c r="D287" s="289"/>
      <c r="E287" s="217">
        <v>115000</v>
      </c>
      <c r="F287" s="217">
        <v>115000</v>
      </c>
      <c r="G287" s="217">
        <v>94827.1</v>
      </c>
      <c r="H287" s="218" t="s">
        <v>979</v>
      </c>
    </row>
    <row r="288" spans="1:8" ht="13.5" customHeight="1">
      <c r="A288" s="283" t="s">
        <v>29</v>
      </c>
      <c r="B288" s="283"/>
      <c r="C288" s="283"/>
      <c r="D288" s="283"/>
      <c r="E288" s="2">
        <v>115000</v>
      </c>
      <c r="F288" s="143" t="s">
        <v>694</v>
      </c>
      <c r="G288" s="2">
        <v>94827.1</v>
      </c>
      <c r="H288" s="143" t="s">
        <v>979</v>
      </c>
    </row>
    <row r="289" spans="1:8" ht="13.5" customHeight="1">
      <c r="A289" s="142" t="s">
        <v>54</v>
      </c>
      <c r="B289" s="283" t="s">
        <v>55</v>
      </c>
      <c r="C289" s="283"/>
      <c r="D289" s="224" t="s">
        <v>469</v>
      </c>
      <c r="E289" s="2">
        <v>90000</v>
      </c>
      <c r="F289" s="143" t="s">
        <v>980</v>
      </c>
      <c r="G289" s="2">
        <v>69868.97</v>
      </c>
      <c r="H289" s="143" t="s">
        <v>981</v>
      </c>
    </row>
    <row r="290" spans="1:8" ht="13.5" customHeight="1">
      <c r="A290" s="142" t="s">
        <v>58</v>
      </c>
      <c r="B290" s="283" t="s">
        <v>59</v>
      </c>
      <c r="C290" s="283"/>
      <c r="D290" s="224" t="s">
        <v>469</v>
      </c>
      <c r="E290" s="2"/>
      <c r="F290" s="143"/>
      <c r="G290" s="2">
        <v>69868.97</v>
      </c>
      <c r="H290" s="143" t="s">
        <v>981</v>
      </c>
    </row>
    <row r="291" spans="1:8" ht="13.5" customHeight="1">
      <c r="A291" s="142" t="s">
        <v>9</v>
      </c>
      <c r="B291" s="283" t="s">
        <v>10</v>
      </c>
      <c r="C291" s="283"/>
      <c r="D291" s="224" t="s">
        <v>469</v>
      </c>
      <c r="E291" s="2">
        <v>25000</v>
      </c>
      <c r="F291" s="143" t="s">
        <v>966</v>
      </c>
      <c r="G291" s="2">
        <v>24958.13</v>
      </c>
      <c r="H291" s="143" t="s">
        <v>949</v>
      </c>
    </row>
    <row r="292" spans="1:8" ht="13.5" customHeight="1">
      <c r="A292" s="142" t="s">
        <v>65</v>
      </c>
      <c r="B292" s="283" t="s">
        <v>66</v>
      </c>
      <c r="C292" s="283"/>
      <c r="D292" s="224" t="s">
        <v>469</v>
      </c>
      <c r="E292" s="2"/>
      <c r="F292" s="143"/>
      <c r="G292" s="2">
        <v>24958.13</v>
      </c>
      <c r="H292" s="143" t="s">
        <v>949</v>
      </c>
    </row>
    <row r="293" spans="1:8" s="219" customFormat="1" ht="13.5" customHeight="1">
      <c r="A293" s="289" t="s">
        <v>468</v>
      </c>
      <c r="B293" s="289"/>
      <c r="C293" s="289"/>
      <c r="D293" s="289"/>
      <c r="E293" s="217">
        <v>118591.14</v>
      </c>
      <c r="F293" s="217">
        <v>118591.14</v>
      </c>
      <c r="G293" s="217">
        <v>100290.89</v>
      </c>
      <c r="H293" s="218" t="s">
        <v>982</v>
      </c>
    </row>
    <row r="294" spans="1:8" ht="13.5" customHeight="1">
      <c r="A294" s="283" t="s">
        <v>29</v>
      </c>
      <c r="B294" s="283"/>
      <c r="C294" s="283"/>
      <c r="D294" s="283"/>
      <c r="E294" s="294">
        <v>115936.68</v>
      </c>
      <c r="F294" s="296" t="s">
        <v>983</v>
      </c>
      <c r="G294" s="294">
        <v>100290.89</v>
      </c>
      <c r="H294" s="143" t="s">
        <v>984</v>
      </c>
    </row>
    <row r="295" spans="1:7" s="212" customFormat="1" ht="15" customHeight="1" hidden="1">
      <c r="A295" s="283"/>
      <c r="B295" s="283"/>
      <c r="C295" s="283"/>
      <c r="D295" s="283"/>
      <c r="E295" s="294"/>
      <c r="F295" s="296"/>
      <c r="G295" s="294"/>
    </row>
    <row r="296" spans="1:8" ht="13.5" customHeight="1">
      <c r="A296" s="142" t="s">
        <v>54</v>
      </c>
      <c r="B296" s="283" t="s">
        <v>55</v>
      </c>
      <c r="C296" s="283"/>
      <c r="D296" s="224" t="s">
        <v>443</v>
      </c>
      <c r="E296" s="2">
        <v>14595</v>
      </c>
      <c r="F296" s="143" t="s">
        <v>985</v>
      </c>
      <c r="G296" s="2">
        <v>9738.66</v>
      </c>
      <c r="H296" s="143" t="s">
        <v>986</v>
      </c>
    </row>
    <row r="297" spans="1:8" ht="13.5" customHeight="1">
      <c r="A297" s="142" t="s">
        <v>60</v>
      </c>
      <c r="B297" s="283" t="s">
        <v>61</v>
      </c>
      <c r="C297" s="283"/>
      <c r="D297" s="224" t="s">
        <v>443</v>
      </c>
      <c r="E297" s="2"/>
      <c r="F297" s="143"/>
      <c r="G297" s="2">
        <v>9738.66</v>
      </c>
      <c r="H297" s="143" t="s">
        <v>986</v>
      </c>
    </row>
    <row r="298" spans="1:8" ht="13.5" customHeight="1">
      <c r="A298" s="142" t="s">
        <v>9</v>
      </c>
      <c r="B298" s="283" t="s">
        <v>10</v>
      </c>
      <c r="C298" s="283"/>
      <c r="D298" s="224" t="s">
        <v>443</v>
      </c>
      <c r="E298" s="2">
        <v>81433.68</v>
      </c>
      <c r="F298" s="143" t="s">
        <v>987</v>
      </c>
      <c r="G298" s="2">
        <v>82609.73</v>
      </c>
      <c r="H298" s="143" t="s">
        <v>988</v>
      </c>
    </row>
    <row r="299" spans="1:8" ht="13.5" customHeight="1">
      <c r="A299" s="142" t="s">
        <v>65</v>
      </c>
      <c r="B299" s="283" t="s">
        <v>66</v>
      </c>
      <c r="C299" s="283"/>
      <c r="D299" s="224" t="s">
        <v>443</v>
      </c>
      <c r="E299" s="2"/>
      <c r="F299" s="143"/>
      <c r="G299" s="2">
        <v>82609.73</v>
      </c>
      <c r="H299" s="143" t="s">
        <v>988</v>
      </c>
    </row>
    <row r="300" spans="1:8" ht="13.5" customHeight="1">
      <c r="A300" s="142" t="s">
        <v>32</v>
      </c>
      <c r="B300" s="283" t="s">
        <v>33</v>
      </c>
      <c r="C300" s="283"/>
      <c r="D300" s="224" t="s">
        <v>443</v>
      </c>
      <c r="E300" s="2">
        <v>19908</v>
      </c>
      <c r="F300" s="143" t="s">
        <v>657</v>
      </c>
      <c r="G300" s="2">
        <v>7942.5</v>
      </c>
      <c r="H300" s="143" t="s">
        <v>989</v>
      </c>
    </row>
    <row r="301" spans="1:8" ht="13.5" customHeight="1">
      <c r="A301" s="142" t="s">
        <v>655</v>
      </c>
      <c r="B301" s="283" t="s">
        <v>656</v>
      </c>
      <c r="C301" s="283"/>
      <c r="D301" s="224" t="s">
        <v>443</v>
      </c>
      <c r="E301" s="2"/>
      <c r="F301" s="143"/>
      <c r="G301" s="2">
        <v>7942.5</v>
      </c>
      <c r="H301" s="143" t="s">
        <v>989</v>
      </c>
    </row>
    <row r="302" ht="0.75" customHeight="1"/>
    <row r="303" spans="1:8" ht="13.5" customHeight="1">
      <c r="A303" s="283" t="s">
        <v>86</v>
      </c>
      <c r="B303" s="283"/>
      <c r="C303" s="283"/>
      <c r="D303" s="283"/>
      <c r="E303" s="2">
        <v>2654.46</v>
      </c>
      <c r="F303" s="143" t="s">
        <v>990</v>
      </c>
      <c r="G303" s="2">
        <v>0</v>
      </c>
      <c r="H303" s="143" t="s">
        <v>727</v>
      </c>
    </row>
    <row r="304" spans="1:8" ht="13.5" customHeight="1">
      <c r="A304" s="142" t="s">
        <v>9</v>
      </c>
      <c r="B304" s="283" t="s">
        <v>10</v>
      </c>
      <c r="C304" s="283"/>
      <c r="D304" s="224" t="s">
        <v>443</v>
      </c>
      <c r="E304" s="2">
        <v>2654.46</v>
      </c>
      <c r="F304" s="143" t="s">
        <v>990</v>
      </c>
      <c r="G304" s="2">
        <v>0</v>
      </c>
      <c r="H304" s="143" t="s">
        <v>727</v>
      </c>
    </row>
    <row r="305" spans="1:8" ht="13.5" customHeight="1">
      <c r="A305" s="142" t="s">
        <v>65</v>
      </c>
      <c r="B305" s="283" t="s">
        <v>66</v>
      </c>
      <c r="C305" s="283"/>
      <c r="D305" s="224" t="s">
        <v>443</v>
      </c>
      <c r="E305" s="2"/>
      <c r="F305" s="143"/>
      <c r="G305" s="2">
        <v>0</v>
      </c>
      <c r="H305" s="143" t="s">
        <v>727</v>
      </c>
    </row>
    <row r="306" spans="1:8" s="219" customFormat="1" ht="13.5" customHeight="1">
      <c r="A306" s="289" t="s">
        <v>467</v>
      </c>
      <c r="B306" s="289"/>
      <c r="C306" s="289"/>
      <c r="D306" s="289"/>
      <c r="E306" s="217">
        <v>500000</v>
      </c>
      <c r="F306" s="217">
        <v>500000</v>
      </c>
      <c r="G306" s="217">
        <v>490213.27</v>
      </c>
      <c r="H306" s="218" t="s">
        <v>991</v>
      </c>
    </row>
    <row r="307" spans="1:8" ht="13.5" customHeight="1">
      <c r="A307" s="283" t="s">
        <v>29</v>
      </c>
      <c r="B307" s="283"/>
      <c r="C307" s="283"/>
      <c r="D307" s="283"/>
      <c r="E307" s="294">
        <v>42000</v>
      </c>
      <c r="F307" s="296" t="s">
        <v>992</v>
      </c>
      <c r="G307" s="294">
        <v>22743.92</v>
      </c>
      <c r="H307" s="143" t="s">
        <v>993</v>
      </c>
    </row>
    <row r="308" spans="1:7" s="212" customFormat="1" ht="15" customHeight="1" hidden="1">
      <c r="A308" s="283"/>
      <c r="B308" s="283"/>
      <c r="C308" s="283"/>
      <c r="D308" s="283"/>
      <c r="E308" s="294"/>
      <c r="F308" s="296"/>
      <c r="G308" s="294"/>
    </row>
    <row r="309" spans="1:8" ht="13.5" customHeight="1">
      <c r="A309" s="142" t="s">
        <v>9</v>
      </c>
      <c r="B309" s="283" t="s">
        <v>10</v>
      </c>
      <c r="C309" s="283"/>
      <c r="D309" s="224" t="s">
        <v>443</v>
      </c>
      <c r="E309" s="2">
        <v>42000</v>
      </c>
      <c r="F309" s="143" t="s">
        <v>992</v>
      </c>
      <c r="G309" s="2">
        <v>22743.92</v>
      </c>
      <c r="H309" s="143" t="s">
        <v>993</v>
      </c>
    </row>
    <row r="310" spans="1:8" ht="13.5" customHeight="1">
      <c r="A310" s="142" t="s">
        <v>65</v>
      </c>
      <c r="B310" s="283" t="s">
        <v>66</v>
      </c>
      <c r="C310" s="283"/>
      <c r="D310" s="224" t="s">
        <v>443</v>
      </c>
      <c r="E310" s="2"/>
      <c r="F310" s="143"/>
      <c r="G310" s="2">
        <v>22743.92</v>
      </c>
      <c r="H310" s="143" t="s">
        <v>993</v>
      </c>
    </row>
    <row r="311" spans="1:8" ht="13.5" customHeight="1">
      <c r="A311" s="283" t="s">
        <v>906</v>
      </c>
      <c r="B311" s="283"/>
      <c r="C311" s="283"/>
      <c r="D311" s="283"/>
      <c r="E311" s="294">
        <v>443000</v>
      </c>
      <c r="F311" s="296" t="s">
        <v>994</v>
      </c>
      <c r="G311" s="294">
        <v>442031.85</v>
      </c>
      <c r="H311" s="143" t="s">
        <v>995</v>
      </c>
    </row>
    <row r="312" spans="1:7" s="212" customFormat="1" ht="15" customHeight="1" hidden="1">
      <c r="A312" s="283"/>
      <c r="B312" s="283"/>
      <c r="C312" s="283"/>
      <c r="D312" s="283"/>
      <c r="E312" s="294"/>
      <c r="F312" s="296"/>
      <c r="G312" s="294"/>
    </row>
    <row r="313" spans="1:8" ht="13.5" customHeight="1">
      <c r="A313" s="142" t="s">
        <v>9</v>
      </c>
      <c r="B313" s="283" t="s">
        <v>10</v>
      </c>
      <c r="C313" s="283"/>
      <c r="D313" s="224" t="s">
        <v>443</v>
      </c>
      <c r="E313" s="2">
        <v>443000</v>
      </c>
      <c r="F313" s="143" t="s">
        <v>994</v>
      </c>
      <c r="G313" s="2">
        <v>442031.85</v>
      </c>
      <c r="H313" s="143" t="s">
        <v>995</v>
      </c>
    </row>
    <row r="314" spans="1:8" ht="13.5" customHeight="1">
      <c r="A314" s="142" t="s">
        <v>65</v>
      </c>
      <c r="B314" s="283" t="s">
        <v>66</v>
      </c>
      <c r="C314" s="283"/>
      <c r="D314" s="224" t="s">
        <v>443</v>
      </c>
      <c r="E314" s="2"/>
      <c r="F314" s="143"/>
      <c r="G314" s="2">
        <v>442031.85</v>
      </c>
      <c r="H314" s="143" t="s">
        <v>995</v>
      </c>
    </row>
    <row r="315" spans="1:8" ht="13.5" customHeight="1">
      <c r="A315" s="283" t="s">
        <v>86</v>
      </c>
      <c r="B315" s="283"/>
      <c r="C315" s="283"/>
      <c r="D315" s="283"/>
      <c r="E315" s="2">
        <v>15000</v>
      </c>
      <c r="F315" s="143" t="s">
        <v>557</v>
      </c>
      <c r="G315" s="2">
        <v>25437.5</v>
      </c>
      <c r="H315" s="143" t="s">
        <v>996</v>
      </c>
    </row>
    <row r="316" spans="1:8" ht="13.5" customHeight="1">
      <c r="A316" s="142" t="s">
        <v>9</v>
      </c>
      <c r="B316" s="283" t="s">
        <v>10</v>
      </c>
      <c r="C316" s="283"/>
      <c r="D316" s="224" t="s">
        <v>443</v>
      </c>
      <c r="E316" s="2">
        <v>15000</v>
      </c>
      <c r="F316" s="143" t="s">
        <v>557</v>
      </c>
      <c r="G316" s="2">
        <v>25437.5</v>
      </c>
      <c r="H316" s="143" t="s">
        <v>996</v>
      </c>
    </row>
    <row r="317" spans="1:8" ht="13.5" customHeight="1">
      <c r="A317" s="142" t="s">
        <v>65</v>
      </c>
      <c r="B317" s="283" t="s">
        <v>66</v>
      </c>
      <c r="C317" s="283"/>
      <c r="D317" s="224" t="s">
        <v>443</v>
      </c>
      <c r="E317" s="2"/>
      <c r="F317" s="143"/>
      <c r="G317" s="2">
        <v>25437.5</v>
      </c>
      <c r="H317" s="143" t="s">
        <v>996</v>
      </c>
    </row>
    <row r="318" spans="1:8" s="219" customFormat="1" ht="13.5" customHeight="1">
      <c r="A318" s="289" t="s">
        <v>466</v>
      </c>
      <c r="B318" s="289"/>
      <c r="C318" s="289"/>
      <c r="D318" s="289"/>
      <c r="E318" s="217">
        <v>550</v>
      </c>
      <c r="F318" s="217">
        <v>550</v>
      </c>
      <c r="G318" s="217">
        <v>510.63</v>
      </c>
      <c r="H318" s="218" t="s">
        <v>997</v>
      </c>
    </row>
    <row r="319" spans="1:8" ht="13.5" customHeight="1">
      <c r="A319" s="283" t="s">
        <v>29</v>
      </c>
      <c r="B319" s="283"/>
      <c r="C319" s="283"/>
      <c r="D319" s="283"/>
      <c r="E319" s="294">
        <v>550</v>
      </c>
      <c r="F319" s="296" t="s">
        <v>998</v>
      </c>
      <c r="G319" s="294">
        <v>510.63</v>
      </c>
      <c r="H319" s="143" t="s">
        <v>997</v>
      </c>
    </row>
    <row r="320" spans="1:7" s="212" customFormat="1" ht="15" customHeight="1" hidden="1">
      <c r="A320" s="283"/>
      <c r="B320" s="283"/>
      <c r="C320" s="283"/>
      <c r="D320" s="283"/>
      <c r="E320" s="294"/>
      <c r="F320" s="296"/>
      <c r="G320" s="294"/>
    </row>
    <row r="321" spans="1:8" ht="13.5" customHeight="1">
      <c r="A321" s="142" t="s">
        <v>9</v>
      </c>
      <c r="B321" s="283" t="s">
        <v>10</v>
      </c>
      <c r="C321" s="283"/>
      <c r="D321" s="224" t="s">
        <v>443</v>
      </c>
      <c r="E321" s="2">
        <v>550</v>
      </c>
      <c r="F321" s="143" t="s">
        <v>998</v>
      </c>
      <c r="G321" s="2">
        <v>510.63</v>
      </c>
      <c r="H321" s="143" t="s">
        <v>997</v>
      </c>
    </row>
    <row r="322" spans="1:8" ht="13.5" customHeight="1">
      <c r="A322" s="142" t="s">
        <v>65</v>
      </c>
      <c r="B322" s="283" t="s">
        <v>66</v>
      </c>
      <c r="C322" s="283"/>
      <c r="D322" s="224" t="s">
        <v>443</v>
      </c>
      <c r="E322" s="2"/>
      <c r="F322" s="143"/>
      <c r="G322" s="2">
        <v>510.63</v>
      </c>
      <c r="H322" s="143" t="s">
        <v>997</v>
      </c>
    </row>
    <row r="323" spans="1:8" s="219" customFormat="1" ht="13.5" customHeight="1">
      <c r="A323" s="289" t="s">
        <v>465</v>
      </c>
      <c r="B323" s="289"/>
      <c r="C323" s="289"/>
      <c r="D323" s="289"/>
      <c r="E323" s="217">
        <v>122341.28</v>
      </c>
      <c r="F323" s="217">
        <v>122341.28</v>
      </c>
      <c r="G323" s="217">
        <v>109966.12</v>
      </c>
      <c r="H323" s="218" t="s">
        <v>999</v>
      </c>
    </row>
    <row r="324" spans="1:8" ht="13.5" customHeight="1">
      <c r="A324" s="283" t="s">
        <v>29</v>
      </c>
      <c r="B324" s="283"/>
      <c r="C324" s="283"/>
      <c r="D324" s="283"/>
      <c r="E324" s="294">
        <v>122341.28</v>
      </c>
      <c r="F324" s="296" t="s">
        <v>1000</v>
      </c>
      <c r="G324" s="294">
        <v>109966.12</v>
      </c>
      <c r="H324" s="143" t="s">
        <v>999</v>
      </c>
    </row>
    <row r="325" spans="1:7" s="212" customFormat="1" ht="15" customHeight="1" hidden="1">
      <c r="A325" s="283"/>
      <c r="B325" s="283"/>
      <c r="C325" s="283"/>
      <c r="D325" s="283"/>
      <c r="E325" s="294"/>
      <c r="F325" s="296"/>
      <c r="G325" s="294"/>
    </row>
    <row r="326" spans="1:8" ht="13.5" customHeight="1">
      <c r="A326" s="142" t="s">
        <v>9</v>
      </c>
      <c r="B326" s="283" t="s">
        <v>10</v>
      </c>
      <c r="C326" s="283"/>
      <c r="D326" s="224" t="s">
        <v>443</v>
      </c>
      <c r="E326" s="2">
        <v>122341.28</v>
      </c>
      <c r="F326" s="143" t="s">
        <v>1000</v>
      </c>
      <c r="G326" s="2">
        <v>109966.12</v>
      </c>
      <c r="H326" s="143" t="s">
        <v>999</v>
      </c>
    </row>
    <row r="327" spans="1:8" ht="13.5" customHeight="1">
      <c r="A327" s="142" t="s">
        <v>65</v>
      </c>
      <c r="B327" s="283" t="s">
        <v>66</v>
      </c>
      <c r="C327" s="283"/>
      <c r="D327" s="224" t="s">
        <v>443</v>
      </c>
      <c r="E327" s="2"/>
      <c r="F327" s="143"/>
      <c r="G327" s="2">
        <v>5256.61</v>
      </c>
      <c r="H327" s="143" t="s">
        <v>1002</v>
      </c>
    </row>
    <row r="328" spans="1:8" ht="13.5" customHeight="1">
      <c r="A328" s="142" t="s">
        <v>67</v>
      </c>
      <c r="B328" s="283" t="s">
        <v>68</v>
      </c>
      <c r="C328" s="283"/>
      <c r="D328" s="224" t="s">
        <v>443</v>
      </c>
      <c r="E328" s="2"/>
      <c r="F328" s="143"/>
      <c r="G328" s="2">
        <v>104709.51</v>
      </c>
      <c r="H328" s="143" t="s">
        <v>1003</v>
      </c>
    </row>
    <row r="329" spans="1:8" s="219" customFormat="1" ht="13.5" customHeight="1">
      <c r="A329" s="289" t="s">
        <v>464</v>
      </c>
      <c r="B329" s="289"/>
      <c r="C329" s="289"/>
      <c r="D329" s="289"/>
      <c r="E329" s="217">
        <v>52492</v>
      </c>
      <c r="F329" s="217">
        <v>52492</v>
      </c>
      <c r="G329" s="217">
        <v>51931.31</v>
      </c>
      <c r="H329" s="218" t="s">
        <v>1004</v>
      </c>
    </row>
    <row r="330" spans="1:8" ht="13.5" customHeight="1">
      <c r="A330" s="283" t="s">
        <v>29</v>
      </c>
      <c r="B330" s="283"/>
      <c r="C330" s="283"/>
      <c r="D330" s="283"/>
      <c r="E330" s="2">
        <v>52492</v>
      </c>
      <c r="F330" s="143" t="s">
        <v>1005</v>
      </c>
      <c r="G330" s="2">
        <v>51931.31</v>
      </c>
      <c r="H330" s="143" t="s">
        <v>1004</v>
      </c>
    </row>
    <row r="331" spans="1:8" ht="13.5" customHeight="1">
      <c r="A331" s="142" t="s">
        <v>54</v>
      </c>
      <c r="B331" s="283" t="s">
        <v>55</v>
      </c>
      <c r="C331" s="283"/>
      <c r="D331" s="224" t="s">
        <v>423</v>
      </c>
      <c r="E331" s="2">
        <v>330</v>
      </c>
      <c r="F331" s="143" t="s">
        <v>1006</v>
      </c>
      <c r="G331" s="2">
        <v>106.89</v>
      </c>
      <c r="H331" s="143" t="s">
        <v>1007</v>
      </c>
    </row>
    <row r="332" spans="1:8" ht="13.5" customHeight="1">
      <c r="A332" s="142" t="s">
        <v>58</v>
      </c>
      <c r="B332" s="283" t="s">
        <v>59</v>
      </c>
      <c r="C332" s="283"/>
      <c r="D332" s="224" t="s">
        <v>423</v>
      </c>
      <c r="E332" s="2"/>
      <c r="F332" s="143"/>
      <c r="G332" s="2">
        <v>106.89</v>
      </c>
      <c r="H332" s="143" t="s">
        <v>1007</v>
      </c>
    </row>
    <row r="333" spans="1:8" ht="13.5" customHeight="1">
      <c r="A333" s="142" t="s">
        <v>9</v>
      </c>
      <c r="B333" s="283" t="s">
        <v>10</v>
      </c>
      <c r="C333" s="283"/>
      <c r="D333" s="224" t="s">
        <v>423</v>
      </c>
      <c r="E333" s="2">
        <v>52162</v>
      </c>
      <c r="F333" s="143" t="s">
        <v>1008</v>
      </c>
      <c r="G333" s="2">
        <v>51824.42</v>
      </c>
      <c r="H333" s="143" t="s">
        <v>832</v>
      </c>
    </row>
    <row r="334" spans="1:8" ht="13.5" customHeight="1">
      <c r="A334" s="142" t="s">
        <v>67</v>
      </c>
      <c r="B334" s="283" t="s">
        <v>68</v>
      </c>
      <c r="C334" s="283"/>
      <c r="D334" s="224" t="s">
        <v>423</v>
      </c>
      <c r="E334" s="2"/>
      <c r="F334" s="143"/>
      <c r="G334" s="2">
        <v>51824.42</v>
      </c>
      <c r="H334" s="143" t="s">
        <v>832</v>
      </c>
    </row>
    <row r="335" spans="1:8" s="219" customFormat="1" ht="13.5" customHeight="1">
      <c r="A335" s="289" t="s">
        <v>463</v>
      </c>
      <c r="B335" s="289"/>
      <c r="C335" s="289"/>
      <c r="D335" s="289"/>
      <c r="E335" s="217">
        <v>39815</v>
      </c>
      <c r="F335" s="217">
        <v>39815</v>
      </c>
      <c r="G335" s="217">
        <v>28423.38</v>
      </c>
      <c r="H335" s="218" t="s">
        <v>1009</v>
      </c>
    </row>
    <row r="336" spans="1:8" ht="13.5" customHeight="1">
      <c r="A336" s="283" t="s">
        <v>29</v>
      </c>
      <c r="B336" s="283"/>
      <c r="C336" s="283"/>
      <c r="D336" s="283"/>
      <c r="E336" s="294">
        <v>39815</v>
      </c>
      <c r="F336" s="296" t="s">
        <v>1010</v>
      </c>
      <c r="G336" s="294">
        <v>28423.38</v>
      </c>
      <c r="H336" s="143" t="s">
        <v>1009</v>
      </c>
    </row>
    <row r="337" spans="1:7" s="212" customFormat="1" ht="15" customHeight="1" hidden="1">
      <c r="A337" s="283"/>
      <c r="B337" s="283"/>
      <c r="C337" s="283"/>
      <c r="D337" s="283"/>
      <c r="E337" s="294"/>
      <c r="F337" s="296"/>
      <c r="G337" s="294"/>
    </row>
    <row r="338" spans="1:8" ht="13.5" customHeight="1">
      <c r="A338" s="142" t="s">
        <v>9</v>
      </c>
      <c r="B338" s="283" t="s">
        <v>10</v>
      </c>
      <c r="C338" s="283"/>
      <c r="D338" s="224" t="s">
        <v>443</v>
      </c>
      <c r="E338" s="2">
        <v>39815</v>
      </c>
      <c r="F338" s="143" t="s">
        <v>1010</v>
      </c>
      <c r="G338" s="2">
        <v>28423.38</v>
      </c>
      <c r="H338" s="143" t="s">
        <v>1009</v>
      </c>
    </row>
    <row r="339" spans="1:8" ht="13.5" customHeight="1">
      <c r="A339" s="142" t="s">
        <v>67</v>
      </c>
      <c r="B339" s="283" t="s">
        <v>68</v>
      </c>
      <c r="C339" s="283"/>
      <c r="D339" s="224" t="s">
        <v>443</v>
      </c>
      <c r="E339" s="2"/>
      <c r="F339" s="143"/>
      <c r="G339" s="2">
        <v>28423.38</v>
      </c>
      <c r="H339" s="143" t="s">
        <v>1009</v>
      </c>
    </row>
    <row r="340" spans="1:8" s="216" customFormat="1" ht="15" customHeight="1">
      <c r="A340" s="288" t="s">
        <v>462</v>
      </c>
      <c r="B340" s="288"/>
      <c r="C340" s="288"/>
      <c r="D340" s="288"/>
      <c r="E340" s="214">
        <v>13272</v>
      </c>
      <c r="F340" s="215" t="s">
        <v>730</v>
      </c>
      <c r="G340" s="214">
        <v>2812.18</v>
      </c>
      <c r="H340" s="215" t="s">
        <v>1011</v>
      </c>
    </row>
    <row r="341" spans="1:8" s="219" customFormat="1" ht="13.5" customHeight="1">
      <c r="A341" s="289" t="s">
        <v>461</v>
      </c>
      <c r="B341" s="289"/>
      <c r="C341" s="289"/>
      <c r="D341" s="289"/>
      <c r="E341" s="217">
        <v>13272</v>
      </c>
      <c r="F341" s="217">
        <v>13272</v>
      </c>
      <c r="G341" s="217">
        <v>2812.18</v>
      </c>
      <c r="H341" s="218" t="s">
        <v>1011</v>
      </c>
    </row>
    <row r="342" spans="1:8" ht="13.5" customHeight="1">
      <c r="A342" s="283" t="s">
        <v>29</v>
      </c>
      <c r="B342" s="283"/>
      <c r="C342" s="283"/>
      <c r="D342" s="283"/>
      <c r="E342" s="2">
        <v>13272</v>
      </c>
      <c r="F342" s="143" t="s">
        <v>730</v>
      </c>
      <c r="G342" s="2">
        <v>2812.18</v>
      </c>
      <c r="H342" s="143" t="s">
        <v>1011</v>
      </c>
    </row>
    <row r="343" spans="1:8" ht="13.5" customHeight="1">
      <c r="A343" s="142" t="s">
        <v>9</v>
      </c>
      <c r="B343" s="283" t="s">
        <v>10</v>
      </c>
      <c r="C343" s="283"/>
      <c r="D343" s="224" t="s">
        <v>423</v>
      </c>
      <c r="E343" s="2">
        <v>13272</v>
      </c>
      <c r="F343" s="143" t="s">
        <v>730</v>
      </c>
      <c r="G343" s="2">
        <v>2812.18</v>
      </c>
      <c r="H343" s="143" t="s">
        <v>1011</v>
      </c>
    </row>
    <row r="344" spans="1:8" ht="13.5" customHeight="1">
      <c r="A344" s="142" t="s">
        <v>65</v>
      </c>
      <c r="B344" s="283" t="s">
        <v>66</v>
      </c>
      <c r="C344" s="283"/>
      <c r="D344" s="224" t="s">
        <v>423</v>
      </c>
      <c r="E344" s="2"/>
      <c r="F344" s="143"/>
      <c r="G344" s="2">
        <v>2812.18</v>
      </c>
      <c r="H344" s="143" t="s">
        <v>1011</v>
      </c>
    </row>
    <row r="345" spans="1:8" s="216" customFormat="1" ht="15" customHeight="1">
      <c r="A345" s="288" t="s">
        <v>460</v>
      </c>
      <c r="B345" s="288"/>
      <c r="C345" s="288"/>
      <c r="D345" s="288"/>
      <c r="E345" s="214">
        <v>14330</v>
      </c>
      <c r="F345" s="215" t="s">
        <v>1012</v>
      </c>
      <c r="G345" s="214">
        <v>12962.67</v>
      </c>
      <c r="H345" s="215" t="s">
        <v>1013</v>
      </c>
    </row>
    <row r="346" spans="1:8" s="219" customFormat="1" ht="13.5" customHeight="1">
      <c r="A346" s="289" t="s">
        <v>459</v>
      </c>
      <c r="B346" s="289"/>
      <c r="C346" s="289"/>
      <c r="D346" s="289"/>
      <c r="E346" s="217">
        <v>14330</v>
      </c>
      <c r="F346" s="217">
        <v>14330</v>
      </c>
      <c r="G346" s="217">
        <v>12962.67</v>
      </c>
      <c r="H346" s="218" t="s">
        <v>1013</v>
      </c>
    </row>
    <row r="347" spans="1:8" ht="13.5" customHeight="1">
      <c r="A347" s="283" t="s">
        <v>29</v>
      </c>
      <c r="B347" s="283"/>
      <c r="C347" s="283"/>
      <c r="D347" s="283"/>
      <c r="E347" s="2">
        <v>14330</v>
      </c>
      <c r="F347" s="143" t="s">
        <v>1012</v>
      </c>
      <c r="G347" s="2">
        <v>12962.67</v>
      </c>
      <c r="H347" s="143" t="s">
        <v>1013</v>
      </c>
    </row>
    <row r="348" spans="1:8" ht="13.5" customHeight="1">
      <c r="A348" s="142" t="s">
        <v>9</v>
      </c>
      <c r="B348" s="283" t="s">
        <v>10</v>
      </c>
      <c r="C348" s="283"/>
      <c r="D348" s="224" t="s">
        <v>443</v>
      </c>
      <c r="E348" s="2">
        <v>14330</v>
      </c>
      <c r="F348" s="143" t="s">
        <v>1012</v>
      </c>
      <c r="G348" s="2">
        <v>12962.67</v>
      </c>
      <c r="H348" s="143" t="s">
        <v>1013</v>
      </c>
    </row>
    <row r="349" spans="1:8" ht="13.5" customHeight="1">
      <c r="A349" s="142" t="s">
        <v>67</v>
      </c>
      <c r="B349" s="283" t="s">
        <v>68</v>
      </c>
      <c r="C349" s="283"/>
      <c r="D349" s="224" t="s">
        <v>443</v>
      </c>
      <c r="E349" s="2"/>
      <c r="F349" s="143"/>
      <c r="G349" s="2">
        <v>6822.19</v>
      </c>
      <c r="H349" s="143" t="s">
        <v>1014</v>
      </c>
    </row>
    <row r="350" spans="1:8" ht="13.5" customHeight="1">
      <c r="A350" s="142" t="s">
        <v>89</v>
      </c>
      <c r="B350" s="283" t="s">
        <v>90</v>
      </c>
      <c r="C350" s="283"/>
      <c r="D350" s="224" t="s">
        <v>443</v>
      </c>
      <c r="E350" s="2"/>
      <c r="F350" s="143"/>
      <c r="G350" s="2">
        <v>6140.48</v>
      </c>
      <c r="H350" s="143" t="s">
        <v>1015</v>
      </c>
    </row>
    <row r="351" spans="1:8" s="216" customFormat="1" ht="15" customHeight="1">
      <c r="A351" s="295" t="s">
        <v>458</v>
      </c>
      <c r="B351" s="295"/>
      <c r="C351" s="295"/>
      <c r="D351" s="295"/>
      <c r="E351" s="214">
        <v>1083531.28</v>
      </c>
      <c r="F351" s="215" t="s">
        <v>1016</v>
      </c>
      <c r="G351" s="214">
        <v>781305.75</v>
      </c>
      <c r="H351" s="215" t="s">
        <v>1017</v>
      </c>
    </row>
    <row r="352" spans="1:8" s="219" customFormat="1" ht="13.5" customHeight="1">
      <c r="A352" s="289" t="s">
        <v>457</v>
      </c>
      <c r="B352" s="289"/>
      <c r="C352" s="289"/>
      <c r="D352" s="289"/>
      <c r="E352" s="217">
        <v>97800</v>
      </c>
      <c r="F352" s="217">
        <v>97800</v>
      </c>
      <c r="G352" s="217">
        <v>95599.56</v>
      </c>
      <c r="H352" s="218" t="s">
        <v>1018</v>
      </c>
    </row>
    <row r="353" spans="1:8" ht="13.5" customHeight="1">
      <c r="A353" s="283" t="s">
        <v>8</v>
      </c>
      <c r="B353" s="283"/>
      <c r="C353" s="283"/>
      <c r="D353" s="283"/>
      <c r="E353" s="2">
        <v>65395</v>
      </c>
      <c r="F353" s="143" t="s">
        <v>1019</v>
      </c>
      <c r="G353" s="2">
        <v>65203.2</v>
      </c>
      <c r="H353" s="143" t="s">
        <v>1020</v>
      </c>
    </row>
    <row r="354" spans="1:8" ht="13.5" customHeight="1">
      <c r="A354" s="142" t="s">
        <v>78</v>
      </c>
      <c r="B354" s="283" t="s">
        <v>79</v>
      </c>
      <c r="C354" s="283"/>
      <c r="D354" s="224" t="s">
        <v>437</v>
      </c>
      <c r="E354" s="2">
        <v>10100</v>
      </c>
      <c r="F354" s="143" t="s">
        <v>604</v>
      </c>
      <c r="G354" s="2">
        <v>9908.96</v>
      </c>
      <c r="H354" s="143" t="s">
        <v>1021</v>
      </c>
    </row>
    <row r="355" spans="1:8" ht="13.5" customHeight="1">
      <c r="A355" s="142" t="s">
        <v>92</v>
      </c>
      <c r="B355" s="284" t="s">
        <v>128</v>
      </c>
      <c r="C355" s="284"/>
      <c r="D355" s="224" t="s">
        <v>437</v>
      </c>
      <c r="E355" s="2"/>
      <c r="F355" s="143"/>
      <c r="G355" s="2">
        <v>9908.96</v>
      </c>
      <c r="H355" s="143" t="s">
        <v>1021</v>
      </c>
    </row>
    <row r="356" spans="1:8" ht="13.5" customHeight="1">
      <c r="A356" s="142" t="s">
        <v>331</v>
      </c>
      <c r="B356" s="284" t="s">
        <v>332</v>
      </c>
      <c r="C356" s="284"/>
      <c r="D356" s="224" t="s">
        <v>437</v>
      </c>
      <c r="E356" s="2">
        <v>55295</v>
      </c>
      <c r="F356" s="143" t="s">
        <v>674</v>
      </c>
      <c r="G356" s="2">
        <v>55294.24</v>
      </c>
      <c r="H356" s="143" t="s">
        <v>731</v>
      </c>
    </row>
    <row r="357" spans="1:8" ht="13.5" customHeight="1">
      <c r="A357" s="142" t="s">
        <v>333</v>
      </c>
      <c r="B357" s="284" t="s">
        <v>334</v>
      </c>
      <c r="C357" s="284"/>
      <c r="D357" s="224" t="s">
        <v>437</v>
      </c>
      <c r="E357" s="2"/>
      <c r="F357" s="143"/>
      <c r="G357" s="2">
        <v>55294.24</v>
      </c>
      <c r="H357" s="143" t="s">
        <v>731</v>
      </c>
    </row>
    <row r="358" spans="1:8" ht="13.5" customHeight="1">
      <c r="A358" s="283" t="s">
        <v>456</v>
      </c>
      <c r="B358" s="283"/>
      <c r="C358" s="283"/>
      <c r="D358" s="283"/>
      <c r="E358" s="2">
        <v>32405</v>
      </c>
      <c r="F358" s="143" t="s">
        <v>675</v>
      </c>
      <c r="G358" s="2">
        <v>30396.36</v>
      </c>
      <c r="H358" s="143" t="s">
        <v>1022</v>
      </c>
    </row>
    <row r="359" spans="1:8" ht="13.5" customHeight="1">
      <c r="A359" s="142" t="s">
        <v>326</v>
      </c>
      <c r="B359" s="284" t="s">
        <v>327</v>
      </c>
      <c r="C359" s="284"/>
      <c r="D359" s="224" t="s">
        <v>437</v>
      </c>
      <c r="E359" s="2">
        <v>32405</v>
      </c>
      <c r="F359" s="143" t="s">
        <v>675</v>
      </c>
      <c r="G359" s="2">
        <v>30396.36</v>
      </c>
      <c r="H359" s="143" t="s">
        <v>1022</v>
      </c>
    </row>
    <row r="360" spans="1:8" ht="13.5" customHeight="1">
      <c r="A360" s="142" t="s">
        <v>328</v>
      </c>
      <c r="B360" s="284" t="s">
        <v>329</v>
      </c>
      <c r="C360" s="284"/>
      <c r="D360" s="224" t="s">
        <v>437</v>
      </c>
      <c r="E360" s="2"/>
      <c r="F360" s="143"/>
      <c r="G360" s="2">
        <v>30396.36</v>
      </c>
      <c r="H360" s="143" t="s">
        <v>1022</v>
      </c>
    </row>
    <row r="361" spans="1:8" s="219" customFormat="1" ht="13.5" customHeight="1">
      <c r="A361" s="289" t="s">
        <v>455</v>
      </c>
      <c r="B361" s="289"/>
      <c r="C361" s="289"/>
      <c r="D361" s="289"/>
      <c r="E361" s="217">
        <v>100000</v>
      </c>
      <c r="F361" s="217">
        <v>100000</v>
      </c>
      <c r="G361" s="217">
        <v>91175</v>
      </c>
      <c r="H361" s="218" t="s">
        <v>1023</v>
      </c>
    </row>
    <row r="362" spans="1:8" ht="13.5" customHeight="1">
      <c r="A362" s="283" t="s">
        <v>29</v>
      </c>
      <c r="B362" s="283"/>
      <c r="C362" s="283"/>
      <c r="D362" s="283"/>
      <c r="E362" s="2">
        <v>64000</v>
      </c>
      <c r="F362" s="143" t="s">
        <v>1024</v>
      </c>
      <c r="G362" s="2">
        <v>55175</v>
      </c>
      <c r="H362" s="143" t="s">
        <v>1025</v>
      </c>
    </row>
    <row r="363" spans="1:8" ht="13.5" customHeight="1">
      <c r="A363" s="142" t="s">
        <v>100</v>
      </c>
      <c r="B363" s="283" t="s">
        <v>101</v>
      </c>
      <c r="C363" s="283"/>
      <c r="D363" s="224" t="s">
        <v>443</v>
      </c>
      <c r="E363" s="2">
        <v>64000</v>
      </c>
      <c r="F363" s="143" t="s">
        <v>1024</v>
      </c>
      <c r="G363" s="2">
        <v>55175</v>
      </c>
      <c r="H363" s="143" t="s">
        <v>1025</v>
      </c>
    </row>
    <row r="364" spans="1:8" ht="13.5" customHeight="1">
      <c r="A364" s="142" t="s">
        <v>107</v>
      </c>
      <c r="B364" s="283" t="s">
        <v>108</v>
      </c>
      <c r="C364" s="283"/>
      <c r="D364" s="224" t="s">
        <v>443</v>
      </c>
      <c r="E364" s="2"/>
      <c r="F364" s="143"/>
      <c r="G364" s="2">
        <v>55175</v>
      </c>
      <c r="H364" s="143" t="s">
        <v>1025</v>
      </c>
    </row>
    <row r="365" spans="1:8" ht="13.5" customHeight="1">
      <c r="A365" s="283" t="s">
        <v>86</v>
      </c>
      <c r="B365" s="283"/>
      <c r="C365" s="283"/>
      <c r="D365" s="283"/>
      <c r="E365" s="2">
        <v>36000</v>
      </c>
      <c r="F365" s="143" t="s">
        <v>1026</v>
      </c>
      <c r="G365" s="2">
        <v>36000</v>
      </c>
      <c r="H365" s="143" t="s">
        <v>731</v>
      </c>
    </row>
    <row r="366" spans="1:8" ht="13.5" customHeight="1">
      <c r="A366" s="142" t="s">
        <v>100</v>
      </c>
      <c r="B366" s="283" t="s">
        <v>101</v>
      </c>
      <c r="C366" s="283"/>
      <c r="D366" s="224" t="s">
        <v>443</v>
      </c>
      <c r="E366" s="2">
        <v>36000</v>
      </c>
      <c r="F366" s="143" t="s">
        <v>1026</v>
      </c>
      <c r="G366" s="2">
        <v>36000</v>
      </c>
      <c r="H366" s="143" t="s">
        <v>731</v>
      </c>
    </row>
    <row r="367" spans="1:8" ht="13.5" customHeight="1">
      <c r="A367" s="142" t="s">
        <v>107</v>
      </c>
      <c r="B367" s="283" t="s">
        <v>108</v>
      </c>
      <c r="C367" s="283"/>
      <c r="D367" s="224" t="s">
        <v>443</v>
      </c>
      <c r="E367" s="2"/>
      <c r="F367" s="143"/>
      <c r="G367" s="2">
        <v>36000</v>
      </c>
      <c r="H367" s="143" t="s">
        <v>731</v>
      </c>
    </row>
    <row r="368" spans="1:8" s="219" customFormat="1" ht="13.5" customHeight="1">
      <c r="A368" s="289" t="s">
        <v>454</v>
      </c>
      <c r="B368" s="289"/>
      <c r="C368" s="289"/>
      <c r="D368" s="289"/>
      <c r="E368" s="217">
        <v>350000</v>
      </c>
      <c r="F368" s="217">
        <v>350000</v>
      </c>
      <c r="G368" s="217">
        <v>208132.79</v>
      </c>
      <c r="H368" s="218" t="s">
        <v>1027</v>
      </c>
    </row>
    <row r="369" s="219" customFormat="1" ht="0.75" customHeight="1"/>
    <row r="370" spans="1:8" ht="13.5" customHeight="1">
      <c r="A370" s="283" t="s">
        <v>86</v>
      </c>
      <c r="B370" s="283"/>
      <c r="C370" s="283"/>
      <c r="D370" s="283"/>
      <c r="E370" s="2">
        <v>60000</v>
      </c>
      <c r="F370" s="143" t="s">
        <v>1028</v>
      </c>
      <c r="G370" s="2">
        <v>9764.31</v>
      </c>
      <c r="H370" s="143" t="s">
        <v>1029</v>
      </c>
    </row>
    <row r="371" spans="1:8" ht="13.5" customHeight="1">
      <c r="A371" s="142" t="s">
        <v>100</v>
      </c>
      <c r="B371" s="283" t="s">
        <v>101</v>
      </c>
      <c r="C371" s="283"/>
      <c r="D371" s="224" t="s">
        <v>443</v>
      </c>
      <c r="E371" s="2">
        <v>60000</v>
      </c>
      <c r="F371" s="143" t="s">
        <v>1028</v>
      </c>
      <c r="G371" s="2">
        <v>9764.31</v>
      </c>
      <c r="H371" s="143" t="s">
        <v>1029</v>
      </c>
    </row>
    <row r="372" spans="1:8" ht="13.5" customHeight="1">
      <c r="A372" s="142" t="s">
        <v>318</v>
      </c>
      <c r="B372" s="283" t="s">
        <v>319</v>
      </c>
      <c r="C372" s="283"/>
      <c r="D372" s="224" t="s">
        <v>443</v>
      </c>
      <c r="E372" s="2"/>
      <c r="F372" s="143"/>
      <c r="G372" s="2">
        <v>9764.31</v>
      </c>
      <c r="H372" s="143" t="s">
        <v>1029</v>
      </c>
    </row>
    <row r="373" spans="1:8" ht="13.5" customHeight="1">
      <c r="A373" s="283" t="s">
        <v>1030</v>
      </c>
      <c r="B373" s="283"/>
      <c r="C373" s="283"/>
      <c r="D373" s="283"/>
      <c r="E373" s="2">
        <v>290000</v>
      </c>
      <c r="F373" s="143" t="s">
        <v>1031</v>
      </c>
      <c r="G373" s="2">
        <v>198368.48</v>
      </c>
      <c r="H373" s="143" t="s">
        <v>1032</v>
      </c>
    </row>
    <row r="374" spans="1:8" ht="13.5" customHeight="1">
      <c r="A374" s="142" t="s">
        <v>100</v>
      </c>
      <c r="B374" s="283" t="s">
        <v>101</v>
      </c>
      <c r="C374" s="283"/>
      <c r="D374" s="224" t="s">
        <v>443</v>
      </c>
      <c r="E374" s="2">
        <v>290000</v>
      </c>
      <c r="F374" s="143" t="s">
        <v>1031</v>
      </c>
      <c r="G374" s="2">
        <v>198368.48</v>
      </c>
      <c r="H374" s="143" t="s">
        <v>1032</v>
      </c>
    </row>
    <row r="375" spans="1:8" ht="13.5" customHeight="1">
      <c r="A375" s="142" t="s">
        <v>318</v>
      </c>
      <c r="B375" s="283" t="s">
        <v>319</v>
      </c>
      <c r="C375" s="283"/>
      <c r="D375" s="224" t="s">
        <v>443</v>
      </c>
      <c r="E375" s="2"/>
      <c r="F375" s="143"/>
      <c r="G375" s="2">
        <v>198368.48</v>
      </c>
      <c r="H375" s="143" t="s">
        <v>1032</v>
      </c>
    </row>
    <row r="376" spans="1:8" s="219" customFormat="1" ht="13.5" customHeight="1">
      <c r="A376" s="289" t="s">
        <v>453</v>
      </c>
      <c r="B376" s="289"/>
      <c r="C376" s="289"/>
      <c r="D376" s="289"/>
      <c r="E376" s="217">
        <v>15000</v>
      </c>
      <c r="F376" s="217">
        <v>15000</v>
      </c>
      <c r="G376" s="217">
        <v>11142.34</v>
      </c>
      <c r="H376" s="218" t="s">
        <v>1033</v>
      </c>
    </row>
    <row r="377" spans="1:8" ht="13.5" customHeight="1">
      <c r="A377" s="283" t="s">
        <v>29</v>
      </c>
      <c r="B377" s="283"/>
      <c r="C377" s="283"/>
      <c r="D377" s="283"/>
      <c r="E377" s="2">
        <v>15000</v>
      </c>
      <c r="F377" s="143" t="s">
        <v>557</v>
      </c>
      <c r="G377" s="2">
        <v>11142.34</v>
      </c>
      <c r="H377" s="143" t="s">
        <v>1033</v>
      </c>
    </row>
    <row r="378" spans="1:8" ht="13.5" customHeight="1">
      <c r="A378" s="142" t="s">
        <v>378</v>
      </c>
      <c r="B378" s="283" t="s">
        <v>379</v>
      </c>
      <c r="C378" s="283"/>
      <c r="D378" s="224" t="s">
        <v>443</v>
      </c>
      <c r="E378" s="2">
        <v>15000</v>
      </c>
      <c r="F378" s="143" t="s">
        <v>557</v>
      </c>
      <c r="G378" s="2">
        <v>11142.34</v>
      </c>
      <c r="H378" s="143" t="s">
        <v>1033</v>
      </c>
    </row>
    <row r="379" spans="1:8" ht="13.5" customHeight="1">
      <c r="A379" s="142" t="s">
        <v>380</v>
      </c>
      <c r="B379" s="284" t="s">
        <v>381</v>
      </c>
      <c r="C379" s="284"/>
      <c r="D379" s="224" t="s">
        <v>443</v>
      </c>
      <c r="E379" s="2"/>
      <c r="F379" s="143"/>
      <c r="G379" s="2">
        <v>11142.34</v>
      </c>
      <c r="H379" s="143" t="s">
        <v>1033</v>
      </c>
    </row>
    <row r="380" spans="1:8" s="219" customFormat="1" ht="13.5" customHeight="1">
      <c r="A380" s="289" t="s">
        <v>452</v>
      </c>
      <c r="B380" s="289"/>
      <c r="C380" s="289"/>
      <c r="D380" s="289"/>
      <c r="E380" s="217">
        <v>331807</v>
      </c>
      <c r="F380" s="217">
        <v>331807</v>
      </c>
      <c r="G380" s="217">
        <v>268676.44</v>
      </c>
      <c r="H380" s="218" t="s">
        <v>1034</v>
      </c>
    </row>
    <row r="381" spans="1:8" ht="13.5" customHeight="1">
      <c r="A381" s="283" t="s">
        <v>86</v>
      </c>
      <c r="B381" s="283"/>
      <c r="C381" s="283"/>
      <c r="D381" s="283"/>
      <c r="E381" s="2">
        <v>40000</v>
      </c>
      <c r="F381" s="143" t="s">
        <v>1035</v>
      </c>
      <c r="G381" s="2">
        <v>0</v>
      </c>
      <c r="H381" s="143" t="s">
        <v>727</v>
      </c>
    </row>
    <row r="382" spans="1:8" ht="13.5" customHeight="1">
      <c r="A382" s="142" t="s">
        <v>100</v>
      </c>
      <c r="B382" s="283" t="s">
        <v>101</v>
      </c>
      <c r="C382" s="283"/>
      <c r="D382" s="224" t="s">
        <v>443</v>
      </c>
      <c r="E382" s="2">
        <v>40000</v>
      </c>
      <c r="F382" s="143" t="s">
        <v>1035</v>
      </c>
      <c r="G382" s="2">
        <v>0</v>
      </c>
      <c r="H382" s="143" t="s">
        <v>727</v>
      </c>
    </row>
    <row r="383" spans="1:8" ht="13.5" customHeight="1">
      <c r="A383" s="142" t="s">
        <v>318</v>
      </c>
      <c r="B383" s="283" t="s">
        <v>319</v>
      </c>
      <c r="C383" s="283"/>
      <c r="D383" s="224" t="s">
        <v>443</v>
      </c>
      <c r="E383" s="2"/>
      <c r="F383" s="143"/>
      <c r="G383" s="2">
        <v>0</v>
      </c>
      <c r="H383" s="143" t="s">
        <v>727</v>
      </c>
    </row>
    <row r="384" spans="1:8" ht="13.5" customHeight="1">
      <c r="A384" s="283" t="s">
        <v>1030</v>
      </c>
      <c r="B384" s="283"/>
      <c r="C384" s="283"/>
      <c r="D384" s="283"/>
      <c r="E384" s="2">
        <v>291807</v>
      </c>
      <c r="F384" s="143" t="s">
        <v>1036</v>
      </c>
      <c r="G384" s="2">
        <v>268676.44</v>
      </c>
      <c r="H384" s="143" t="s">
        <v>1037</v>
      </c>
    </row>
    <row r="385" spans="1:8" ht="13.5" customHeight="1">
      <c r="A385" s="142" t="s">
        <v>100</v>
      </c>
      <c r="B385" s="283" t="s">
        <v>101</v>
      </c>
      <c r="C385" s="283"/>
      <c r="D385" s="224" t="s">
        <v>443</v>
      </c>
      <c r="E385" s="2">
        <v>291807</v>
      </c>
      <c r="F385" s="143" t="s">
        <v>1036</v>
      </c>
      <c r="G385" s="2">
        <v>268676.44</v>
      </c>
      <c r="H385" s="143" t="s">
        <v>1037</v>
      </c>
    </row>
    <row r="386" spans="1:8" ht="13.5" customHeight="1">
      <c r="A386" s="142" t="s">
        <v>318</v>
      </c>
      <c r="B386" s="283" t="s">
        <v>319</v>
      </c>
      <c r="C386" s="283"/>
      <c r="D386" s="224" t="s">
        <v>443</v>
      </c>
      <c r="E386" s="2"/>
      <c r="F386" s="143"/>
      <c r="G386" s="2">
        <v>268676.44</v>
      </c>
      <c r="H386" s="143" t="s">
        <v>1037</v>
      </c>
    </row>
    <row r="387" spans="1:8" s="219" customFormat="1" ht="13.5" customHeight="1">
      <c r="A387" s="289" t="s">
        <v>451</v>
      </c>
      <c r="B387" s="289"/>
      <c r="C387" s="289"/>
      <c r="D387" s="289"/>
      <c r="E387" s="217">
        <v>52288.14</v>
      </c>
      <c r="F387" s="217">
        <v>52288.14</v>
      </c>
      <c r="G387" s="217">
        <v>0</v>
      </c>
      <c r="H387" s="218" t="s">
        <v>727</v>
      </c>
    </row>
    <row r="388" spans="1:8" ht="13.5" customHeight="1">
      <c r="A388" s="283" t="s">
        <v>1030</v>
      </c>
      <c r="B388" s="283"/>
      <c r="C388" s="283"/>
      <c r="D388" s="283"/>
      <c r="E388" s="2">
        <v>52288.14</v>
      </c>
      <c r="F388" s="143" t="s">
        <v>1038</v>
      </c>
      <c r="G388" s="2">
        <v>0</v>
      </c>
      <c r="H388" s="143" t="s">
        <v>727</v>
      </c>
    </row>
    <row r="389" spans="1:8" ht="13.5" customHeight="1">
      <c r="A389" s="142" t="s">
        <v>100</v>
      </c>
      <c r="B389" s="283" t="s">
        <v>101</v>
      </c>
      <c r="C389" s="283"/>
      <c r="D389" s="224" t="s">
        <v>443</v>
      </c>
      <c r="E389" s="2">
        <v>52288.14</v>
      </c>
      <c r="F389" s="143" t="s">
        <v>1038</v>
      </c>
      <c r="G389" s="2">
        <v>0</v>
      </c>
      <c r="H389" s="143" t="s">
        <v>727</v>
      </c>
    </row>
    <row r="390" spans="1:8" ht="13.5" customHeight="1">
      <c r="A390" s="142" t="s">
        <v>107</v>
      </c>
      <c r="B390" s="283" t="s">
        <v>108</v>
      </c>
      <c r="C390" s="283"/>
      <c r="D390" s="224" t="s">
        <v>443</v>
      </c>
      <c r="E390" s="2"/>
      <c r="F390" s="143"/>
      <c r="G390" s="2">
        <v>0</v>
      </c>
      <c r="H390" s="143" t="s">
        <v>727</v>
      </c>
    </row>
    <row r="391" spans="1:8" s="219" customFormat="1" ht="13.5" customHeight="1">
      <c r="A391" s="289" t="s">
        <v>450</v>
      </c>
      <c r="B391" s="289"/>
      <c r="C391" s="289"/>
      <c r="D391" s="289"/>
      <c r="E391" s="217">
        <v>6636.14</v>
      </c>
      <c r="F391" s="217">
        <v>6636.14</v>
      </c>
      <c r="G391" s="217">
        <v>0</v>
      </c>
      <c r="H391" s="218" t="s">
        <v>727</v>
      </c>
    </row>
    <row r="392" spans="1:8" ht="13.5" customHeight="1">
      <c r="A392" s="283" t="s">
        <v>8</v>
      </c>
      <c r="B392" s="283"/>
      <c r="C392" s="283"/>
      <c r="D392" s="283"/>
      <c r="E392" s="2">
        <v>6636.14</v>
      </c>
      <c r="F392" s="143" t="s">
        <v>1039</v>
      </c>
      <c r="G392" s="2">
        <v>0</v>
      </c>
      <c r="H392" s="143" t="s">
        <v>727</v>
      </c>
    </row>
    <row r="393" spans="1:8" ht="13.5" customHeight="1">
      <c r="A393" s="142" t="s">
        <v>9</v>
      </c>
      <c r="B393" s="283" t="s">
        <v>10</v>
      </c>
      <c r="C393" s="283"/>
      <c r="D393" s="224" t="s">
        <v>443</v>
      </c>
      <c r="E393" s="2">
        <v>6636.14</v>
      </c>
      <c r="F393" s="143" t="s">
        <v>1039</v>
      </c>
      <c r="G393" s="2">
        <v>0</v>
      </c>
      <c r="H393" s="143" t="s">
        <v>727</v>
      </c>
    </row>
    <row r="394" spans="1:8" ht="13.5" customHeight="1">
      <c r="A394" s="142" t="s">
        <v>65</v>
      </c>
      <c r="B394" s="283" t="s">
        <v>66</v>
      </c>
      <c r="C394" s="283"/>
      <c r="D394" s="224" t="s">
        <v>443</v>
      </c>
      <c r="E394" s="2"/>
      <c r="F394" s="143"/>
      <c r="G394" s="2">
        <v>0</v>
      </c>
      <c r="H394" s="143" t="s">
        <v>727</v>
      </c>
    </row>
    <row r="395" spans="1:8" s="219" customFormat="1" ht="13.5" customHeight="1">
      <c r="A395" s="289" t="s">
        <v>449</v>
      </c>
      <c r="B395" s="289"/>
      <c r="C395" s="289"/>
      <c r="D395" s="289"/>
      <c r="E395" s="217">
        <v>130000</v>
      </c>
      <c r="F395" s="217">
        <v>130000</v>
      </c>
      <c r="G395" s="217">
        <v>106579.62</v>
      </c>
      <c r="H395" s="218" t="s">
        <v>1040</v>
      </c>
    </row>
    <row r="396" spans="1:8" ht="13.5" customHeight="1">
      <c r="A396" s="283" t="s">
        <v>29</v>
      </c>
      <c r="B396" s="283"/>
      <c r="C396" s="283"/>
      <c r="D396" s="283"/>
      <c r="E396" s="2">
        <v>80096</v>
      </c>
      <c r="F396" s="143" t="s">
        <v>1041</v>
      </c>
      <c r="G396" s="2">
        <v>85677.35</v>
      </c>
      <c r="H396" s="143" t="s">
        <v>1042</v>
      </c>
    </row>
    <row r="397" spans="1:8" ht="13.5" customHeight="1">
      <c r="A397" s="142" t="s">
        <v>100</v>
      </c>
      <c r="B397" s="283" t="s">
        <v>101</v>
      </c>
      <c r="C397" s="283"/>
      <c r="D397" s="224" t="s">
        <v>443</v>
      </c>
      <c r="E397" s="2">
        <v>80096</v>
      </c>
      <c r="F397" s="143" t="s">
        <v>1041</v>
      </c>
      <c r="G397" s="2">
        <v>85677.35</v>
      </c>
      <c r="H397" s="143" t="s">
        <v>1042</v>
      </c>
    </row>
    <row r="398" spans="1:8" ht="13.5" customHeight="1">
      <c r="A398" s="142" t="s">
        <v>107</v>
      </c>
      <c r="B398" s="283" t="s">
        <v>108</v>
      </c>
      <c r="C398" s="283"/>
      <c r="D398" s="224" t="s">
        <v>443</v>
      </c>
      <c r="E398" s="2"/>
      <c r="F398" s="143"/>
      <c r="G398" s="2">
        <v>85677.35</v>
      </c>
      <c r="H398" s="143" t="s">
        <v>1042</v>
      </c>
    </row>
    <row r="399" spans="1:8" ht="13.5" customHeight="1">
      <c r="A399" s="283" t="s">
        <v>906</v>
      </c>
      <c r="B399" s="283"/>
      <c r="C399" s="283"/>
      <c r="D399" s="283"/>
      <c r="E399" s="2">
        <v>49904</v>
      </c>
      <c r="F399" s="143" t="s">
        <v>1043</v>
      </c>
      <c r="G399" s="2">
        <v>20902.27</v>
      </c>
      <c r="H399" s="143" t="s">
        <v>1044</v>
      </c>
    </row>
    <row r="400" spans="1:8" ht="13.5" customHeight="1">
      <c r="A400" s="142" t="s">
        <v>100</v>
      </c>
      <c r="B400" s="283" t="s">
        <v>101</v>
      </c>
      <c r="C400" s="283"/>
      <c r="D400" s="224" t="s">
        <v>443</v>
      </c>
      <c r="E400" s="2">
        <v>49904</v>
      </c>
      <c r="F400" s="143" t="s">
        <v>1043</v>
      </c>
      <c r="G400" s="2">
        <v>20902.27</v>
      </c>
      <c r="H400" s="143" t="s">
        <v>1044</v>
      </c>
    </row>
    <row r="401" spans="1:8" ht="13.5" customHeight="1">
      <c r="A401" s="142" t="s">
        <v>107</v>
      </c>
      <c r="B401" s="283" t="s">
        <v>108</v>
      </c>
      <c r="C401" s="283"/>
      <c r="D401" s="224" t="s">
        <v>443</v>
      </c>
      <c r="E401" s="2"/>
      <c r="F401" s="143"/>
      <c r="G401" s="2">
        <v>20902.27</v>
      </c>
      <c r="H401" s="143" t="s">
        <v>1044</v>
      </c>
    </row>
    <row r="402" spans="1:8" s="216" customFormat="1" ht="15" customHeight="1">
      <c r="A402" s="288" t="s">
        <v>448</v>
      </c>
      <c r="B402" s="288"/>
      <c r="C402" s="288"/>
      <c r="D402" s="288"/>
      <c r="E402" s="214">
        <v>90225.28</v>
      </c>
      <c r="F402" s="215" t="s">
        <v>1045</v>
      </c>
      <c r="G402" s="214">
        <v>86253.14</v>
      </c>
      <c r="H402" s="215" t="s">
        <v>1046</v>
      </c>
    </row>
    <row r="403" spans="1:8" s="219" customFormat="1" ht="13.5" customHeight="1">
      <c r="A403" s="289" t="s">
        <v>447</v>
      </c>
      <c r="B403" s="289"/>
      <c r="C403" s="289"/>
      <c r="D403" s="289"/>
      <c r="E403" s="217">
        <v>59725.28</v>
      </c>
      <c r="F403" s="217">
        <v>59725.28</v>
      </c>
      <c r="G403" s="217">
        <v>55771.89</v>
      </c>
      <c r="H403" s="218" t="s">
        <v>1047</v>
      </c>
    </row>
    <row r="404" spans="1:8" ht="13.5" customHeight="1">
      <c r="A404" s="283" t="s">
        <v>29</v>
      </c>
      <c r="B404" s="283"/>
      <c r="C404" s="283"/>
      <c r="D404" s="283"/>
      <c r="E404" s="2">
        <v>46453.28</v>
      </c>
      <c r="F404" s="143" t="s">
        <v>1048</v>
      </c>
      <c r="G404" s="2">
        <v>44506.56</v>
      </c>
      <c r="H404" s="143" t="s">
        <v>1049</v>
      </c>
    </row>
    <row r="405" spans="1:8" ht="13.5" customHeight="1">
      <c r="A405" s="142" t="s">
        <v>9</v>
      </c>
      <c r="B405" s="283" t="s">
        <v>10</v>
      </c>
      <c r="C405" s="283"/>
      <c r="D405" s="224" t="s">
        <v>443</v>
      </c>
      <c r="E405" s="2">
        <v>33181</v>
      </c>
      <c r="F405" s="143" t="s">
        <v>1050</v>
      </c>
      <c r="G405" s="2">
        <v>35174.03</v>
      </c>
      <c r="H405" s="143" t="s">
        <v>736</v>
      </c>
    </row>
    <row r="406" spans="1:8" ht="13.5" customHeight="1">
      <c r="A406" s="142" t="s">
        <v>67</v>
      </c>
      <c r="B406" s="283" t="s">
        <v>68</v>
      </c>
      <c r="C406" s="283"/>
      <c r="D406" s="224" t="s">
        <v>443</v>
      </c>
      <c r="E406" s="2"/>
      <c r="F406" s="143"/>
      <c r="G406" s="2">
        <v>35174.03</v>
      </c>
      <c r="H406" s="143" t="s">
        <v>736</v>
      </c>
    </row>
    <row r="407" spans="1:8" ht="13.5" customHeight="1">
      <c r="A407" s="142" t="s">
        <v>15</v>
      </c>
      <c r="B407" s="283" t="s">
        <v>16</v>
      </c>
      <c r="C407" s="283"/>
      <c r="D407" s="224" t="s">
        <v>443</v>
      </c>
      <c r="E407" s="2">
        <v>13272.28</v>
      </c>
      <c r="F407" s="143" t="s">
        <v>1001</v>
      </c>
      <c r="G407" s="2">
        <v>9332.53</v>
      </c>
      <c r="H407" s="143" t="s">
        <v>1051</v>
      </c>
    </row>
    <row r="408" spans="1:8" ht="13.5" customHeight="1">
      <c r="A408" s="142" t="s">
        <v>75</v>
      </c>
      <c r="B408" s="283" t="s">
        <v>76</v>
      </c>
      <c r="C408" s="283"/>
      <c r="D408" s="224" t="s">
        <v>443</v>
      </c>
      <c r="E408" s="2"/>
      <c r="F408" s="143"/>
      <c r="G408" s="2">
        <v>9332.53</v>
      </c>
      <c r="H408" s="143" t="s">
        <v>1051</v>
      </c>
    </row>
    <row r="409" ht="0.75" customHeight="1"/>
    <row r="410" spans="1:8" ht="13.5" customHeight="1">
      <c r="A410" s="283" t="s">
        <v>86</v>
      </c>
      <c r="B410" s="283"/>
      <c r="C410" s="283"/>
      <c r="D410" s="283"/>
      <c r="E410" s="2">
        <v>13272</v>
      </c>
      <c r="F410" s="143" t="s">
        <v>1052</v>
      </c>
      <c r="G410" s="2">
        <v>11265.33</v>
      </c>
      <c r="H410" s="143" t="s">
        <v>1053</v>
      </c>
    </row>
    <row r="411" spans="1:8" ht="13.5" customHeight="1">
      <c r="A411" s="142" t="s">
        <v>9</v>
      </c>
      <c r="B411" s="283" t="s">
        <v>10</v>
      </c>
      <c r="C411" s="283"/>
      <c r="D411" s="224" t="s">
        <v>443</v>
      </c>
      <c r="E411" s="2">
        <v>13272</v>
      </c>
      <c r="F411" s="143" t="s">
        <v>1052</v>
      </c>
      <c r="G411" s="2">
        <v>11265.33</v>
      </c>
      <c r="H411" s="143" t="s">
        <v>1053</v>
      </c>
    </row>
    <row r="412" spans="1:8" ht="13.5" customHeight="1">
      <c r="A412" s="142" t="s">
        <v>67</v>
      </c>
      <c r="B412" s="283" t="s">
        <v>68</v>
      </c>
      <c r="C412" s="283"/>
      <c r="D412" s="224" t="s">
        <v>443</v>
      </c>
      <c r="E412" s="2"/>
      <c r="F412" s="143"/>
      <c r="G412" s="2">
        <v>11265.33</v>
      </c>
      <c r="H412" s="143" t="s">
        <v>1053</v>
      </c>
    </row>
    <row r="413" spans="1:8" s="219" customFormat="1" ht="13.5" customHeight="1">
      <c r="A413" s="289" t="s">
        <v>1054</v>
      </c>
      <c r="B413" s="289"/>
      <c r="C413" s="289"/>
      <c r="D413" s="289"/>
      <c r="E413" s="217">
        <v>30500</v>
      </c>
      <c r="F413" s="217">
        <v>30500</v>
      </c>
      <c r="G413" s="217">
        <v>30481.25</v>
      </c>
      <c r="H413" s="218" t="s">
        <v>1053</v>
      </c>
    </row>
    <row r="414" spans="1:8" s="212" customFormat="1" ht="13.5" customHeight="1">
      <c r="A414" s="293" t="s">
        <v>29</v>
      </c>
      <c r="B414" s="293"/>
      <c r="C414" s="293"/>
      <c r="D414" s="293"/>
      <c r="E414" s="222">
        <v>18290</v>
      </c>
      <c r="F414" s="223" t="s">
        <v>1055</v>
      </c>
      <c r="G414" s="222">
        <v>18288.75</v>
      </c>
      <c r="H414" s="223" t="s">
        <v>891</v>
      </c>
    </row>
    <row r="415" spans="1:8" ht="13.5" customHeight="1">
      <c r="A415" s="142" t="s">
        <v>32</v>
      </c>
      <c r="B415" s="283" t="s">
        <v>33</v>
      </c>
      <c r="C415" s="283"/>
      <c r="D415" s="224" t="s">
        <v>443</v>
      </c>
      <c r="E415" s="2">
        <v>18290</v>
      </c>
      <c r="F415" s="143" t="s">
        <v>1055</v>
      </c>
      <c r="G415" s="2">
        <v>18288.75</v>
      </c>
      <c r="H415" s="143" t="s">
        <v>891</v>
      </c>
    </row>
    <row r="416" spans="1:8" ht="13.5" customHeight="1">
      <c r="A416" s="142" t="s">
        <v>102</v>
      </c>
      <c r="B416" s="283" t="s">
        <v>103</v>
      </c>
      <c r="C416" s="283"/>
      <c r="D416" s="224" t="s">
        <v>443</v>
      </c>
      <c r="E416" s="2"/>
      <c r="F416" s="143"/>
      <c r="G416" s="2">
        <v>18288.75</v>
      </c>
      <c r="H416" s="143" t="s">
        <v>891</v>
      </c>
    </row>
    <row r="417" ht="0.75" customHeight="1"/>
    <row r="418" spans="1:8" ht="13.5" customHeight="1">
      <c r="A418" s="283" t="s">
        <v>86</v>
      </c>
      <c r="B418" s="283"/>
      <c r="C418" s="283"/>
      <c r="D418" s="283"/>
      <c r="E418" s="2">
        <v>12210</v>
      </c>
      <c r="F418" s="143" t="s">
        <v>1056</v>
      </c>
      <c r="G418" s="2">
        <v>12192.5</v>
      </c>
      <c r="H418" s="143" t="s">
        <v>1057</v>
      </c>
    </row>
    <row r="419" spans="1:8" ht="13.5" customHeight="1">
      <c r="A419" s="142" t="s">
        <v>32</v>
      </c>
      <c r="B419" s="283" t="s">
        <v>33</v>
      </c>
      <c r="C419" s="283"/>
      <c r="D419" s="224" t="s">
        <v>443</v>
      </c>
      <c r="E419" s="2">
        <v>12210</v>
      </c>
      <c r="F419" s="143" t="s">
        <v>1056</v>
      </c>
      <c r="G419" s="2">
        <v>12192.5</v>
      </c>
      <c r="H419" s="143" t="s">
        <v>1057</v>
      </c>
    </row>
    <row r="420" spans="1:8" ht="13.5" customHeight="1">
      <c r="A420" s="142" t="s">
        <v>102</v>
      </c>
      <c r="B420" s="283" t="s">
        <v>103</v>
      </c>
      <c r="C420" s="283"/>
      <c r="D420" s="224" t="s">
        <v>443</v>
      </c>
      <c r="E420" s="2"/>
      <c r="F420" s="143"/>
      <c r="G420" s="2">
        <v>12192.5</v>
      </c>
      <c r="H420" s="143" t="s">
        <v>1057</v>
      </c>
    </row>
    <row r="421" spans="1:8" s="216" customFormat="1" ht="15" customHeight="1">
      <c r="A421" s="288" t="s">
        <v>446</v>
      </c>
      <c r="B421" s="288"/>
      <c r="C421" s="288"/>
      <c r="D421" s="288"/>
      <c r="E421" s="214">
        <v>652313.72</v>
      </c>
      <c r="F421" s="215" t="s">
        <v>1058</v>
      </c>
      <c r="G421" s="214">
        <v>623446.69</v>
      </c>
      <c r="H421" s="215" t="s">
        <v>1059</v>
      </c>
    </row>
    <row r="422" spans="1:8" s="219" customFormat="1" ht="13.5" customHeight="1">
      <c r="A422" s="289" t="s">
        <v>445</v>
      </c>
      <c r="B422" s="289"/>
      <c r="C422" s="289"/>
      <c r="D422" s="289"/>
      <c r="E422" s="217">
        <v>42313.72</v>
      </c>
      <c r="F422" s="217">
        <v>42313.72</v>
      </c>
      <c r="G422" s="217">
        <v>38704.27</v>
      </c>
      <c r="H422" s="218" t="s">
        <v>1060</v>
      </c>
    </row>
    <row r="423" spans="1:8" ht="13.5" customHeight="1">
      <c r="A423" s="283" t="s">
        <v>8</v>
      </c>
      <c r="B423" s="283"/>
      <c r="C423" s="283"/>
      <c r="D423" s="283"/>
      <c r="E423" s="2">
        <v>42313.72</v>
      </c>
      <c r="F423" s="143" t="s">
        <v>1061</v>
      </c>
      <c r="G423" s="2">
        <v>38704.27</v>
      </c>
      <c r="H423" s="143" t="s">
        <v>1060</v>
      </c>
    </row>
    <row r="424" spans="1:8" ht="13.5" customHeight="1">
      <c r="A424" s="142" t="s">
        <v>9</v>
      </c>
      <c r="B424" s="283" t="s">
        <v>10</v>
      </c>
      <c r="C424" s="283"/>
      <c r="D424" s="224" t="s">
        <v>443</v>
      </c>
      <c r="E424" s="2">
        <v>33313.72</v>
      </c>
      <c r="F424" s="143" t="s">
        <v>1062</v>
      </c>
      <c r="G424" s="2">
        <v>29989.69</v>
      </c>
      <c r="H424" s="143" t="s">
        <v>1063</v>
      </c>
    </row>
    <row r="425" spans="1:8" ht="13.5" customHeight="1">
      <c r="A425" s="142" t="s">
        <v>30</v>
      </c>
      <c r="B425" s="283" t="s">
        <v>31</v>
      </c>
      <c r="C425" s="283"/>
      <c r="D425" s="224" t="s">
        <v>443</v>
      </c>
      <c r="E425" s="2"/>
      <c r="F425" s="143"/>
      <c r="G425" s="2">
        <v>29989.69</v>
      </c>
      <c r="H425" s="143" t="s">
        <v>1063</v>
      </c>
    </row>
    <row r="426" spans="1:8" ht="13.5" customHeight="1">
      <c r="A426" s="142" t="s">
        <v>642</v>
      </c>
      <c r="B426" s="283" t="s">
        <v>643</v>
      </c>
      <c r="C426" s="283"/>
      <c r="D426" s="224" t="s">
        <v>443</v>
      </c>
      <c r="E426" s="2">
        <v>9000</v>
      </c>
      <c r="F426" s="143" t="s">
        <v>639</v>
      </c>
      <c r="G426" s="2">
        <v>8714.58</v>
      </c>
      <c r="H426" s="143" t="s">
        <v>1064</v>
      </c>
    </row>
    <row r="427" spans="1:8" ht="13.5" customHeight="1">
      <c r="A427" s="142" t="s">
        <v>644</v>
      </c>
      <c r="B427" s="283" t="s">
        <v>262</v>
      </c>
      <c r="C427" s="283"/>
      <c r="D427" s="224" t="s">
        <v>443</v>
      </c>
      <c r="E427" s="2"/>
      <c r="F427" s="143"/>
      <c r="G427" s="2">
        <v>8714.58</v>
      </c>
      <c r="H427" s="143" t="s">
        <v>1064</v>
      </c>
    </row>
    <row r="428" spans="1:8" s="219" customFormat="1" ht="13.5" customHeight="1">
      <c r="A428" s="297" t="s">
        <v>444</v>
      </c>
      <c r="B428" s="297"/>
      <c r="C428" s="297"/>
      <c r="D428" s="297"/>
      <c r="E428" s="217">
        <v>610000</v>
      </c>
      <c r="F428" s="217">
        <v>610000</v>
      </c>
      <c r="G428" s="217">
        <v>584742.42</v>
      </c>
      <c r="H428" s="218" t="s">
        <v>1065</v>
      </c>
    </row>
    <row r="429" spans="1:8" ht="13.5" customHeight="1">
      <c r="A429" s="283" t="s">
        <v>906</v>
      </c>
      <c r="B429" s="283"/>
      <c r="C429" s="283"/>
      <c r="D429" s="283"/>
      <c r="E429" s="2">
        <v>404000</v>
      </c>
      <c r="F429" s="143" t="s">
        <v>1066</v>
      </c>
      <c r="G429" s="2">
        <v>403863.47</v>
      </c>
      <c r="H429" s="143" t="s">
        <v>903</v>
      </c>
    </row>
    <row r="430" spans="1:8" ht="13.5" customHeight="1">
      <c r="A430" s="142" t="s">
        <v>100</v>
      </c>
      <c r="B430" s="283" t="s">
        <v>101</v>
      </c>
      <c r="C430" s="283"/>
      <c r="D430" s="224" t="s">
        <v>443</v>
      </c>
      <c r="E430" s="2">
        <v>404000</v>
      </c>
      <c r="F430" s="143" t="s">
        <v>1066</v>
      </c>
      <c r="G430" s="2">
        <v>403863.47</v>
      </c>
      <c r="H430" s="143" t="s">
        <v>903</v>
      </c>
    </row>
    <row r="431" spans="1:8" ht="13.5" customHeight="1">
      <c r="A431" s="142" t="s">
        <v>107</v>
      </c>
      <c r="B431" s="283" t="s">
        <v>108</v>
      </c>
      <c r="C431" s="283"/>
      <c r="D431" s="224" t="s">
        <v>443</v>
      </c>
      <c r="E431" s="2"/>
      <c r="F431" s="143"/>
      <c r="G431" s="2">
        <v>403863.47</v>
      </c>
      <c r="H431" s="143" t="s">
        <v>903</v>
      </c>
    </row>
    <row r="432" ht="0.75" customHeight="1"/>
    <row r="433" spans="1:8" ht="13.5" customHeight="1">
      <c r="A433" s="283" t="s">
        <v>1030</v>
      </c>
      <c r="B433" s="283"/>
      <c r="C433" s="283"/>
      <c r="D433" s="283"/>
      <c r="E433" s="2">
        <v>206000</v>
      </c>
      <c r="F433" s="143" t="s">
        <v>1067</v>
      </c>
      <c r="G433" s="2">
        <v>180878.95</v>
      </c>
      <c r="H433" s="143" t="s">
        <v>1068</v>
      </c>
    </row>
    <row r="434" spans="1:8" ht="13.5" customHeight="1">
      <c r="A434" s="142" t="s">
        <v>100</v>
      </c>
      <c r="B434" s="283" t="s">
        <v>101</v>
      </c>
      <c r="C434" s="283"/>
      <c r="D434" s="224" t="s">
        <v>443</v>
      </c>
      <c r="E434" s="2">
        <v>206000</v>
      </c>
      <c r="F434" s="143" t="s">
        <v>1067</v>
      </c>
      <c r="G434" s="2">
        <v>180878.95</v>
      </c>
      <c r="H434" s="143" t="s">
        <v>1068</v>
      </c>
    </row>
    <row r="435" spans="1:8" ht="13.5" customHeight="1">
      <c r="A435" s="142" t="s">
        <v>107</v>
      </c>
      <c r="B435" s="283" t="s">
        <v>108</v>
      </c>
      <c r="C435" s="283"/>
      <c r="D435" s="224" t="s">
        <v>443</v>
      </c>
      <c r="E435" s="2"/>
      <c r="F435" s="143"/>
      <c r="G435" s="2">
        <v>180878.95</v>
      </c>
      <c r="H435" s="143" t="s">
        <v>1068</v>
      </c>
    </row>
    <row r="436" spans="1:8" s="208" customFormat="1" ht="18" customHeight="1">
      <c r="A436" s="285" t="s">
        <v>405</v>
      </c>
      <c r="B436" s="285"/>
      <c r="C436" s="285"/>
      <c r="D436" s="285"/>
      <c r="E436" s="206">
        <v>152597</v>
      </c>
      <c r="F436" s="207" t="s">
        <v>747</v>
      </c>
      <c r="G436" s="206">
        <v>130604.65</v>
      </c>
      <c r="H436" s="207" t="s">
        <v>748</v>
      </c>
    </row>
    <row r="437" spans="1:8" s="211" customFormat="1" ht="15" customHeight="1">
      <c r="A437" s="286" t="s">
        <v>404</v>
      </c>
      <c r="B437" s="286"/>
      <c r="C437" s="286"/>
      <c r="D437" s="286"/>
      <c r="E437" s="209">
        <v>42065</v>
      </c>
      <c r="F437" s="209">
        <v>42065</v>
      </c>
      <c r="G437" s="209">
        <v>42056.32</v>
      </c>
      <c r="H437" s="210" t="s">
        <v>736</v>
      </c>
    </row>
    <row r="438" spans="2:8" s="212" customFormat="1" ht="14.25" customHeight="1">
      <c r="B438" s="287" t="s">
        <v>755</v>
      </c>
      <c r="C438" s="287"/>
      <c r="D438" s="287"/>
      <c r="E438" s="213" t="s">
        <v>690</v>
      </c>
      <c r="F438" s="213" t="s">
        <v>690</v>
      </c>
      <c r="G438" s="213" t="s">
        <v>1069</v>
      </c>
      <c r="H438" s="213" t="s">
        <v>1070</v>
      </c>
    </row>
    <row r="439" spans="1:8" s="216" customFormat="1" ht="15" customHeight="1">
      <c r="A439" s="295" t="s">
        <v>439</v>
      </c>
      <c r="B439" s="295"/>
      <c r="C439" s="295"/>
      <c r="D439" s="295"/>
      <c r="E439" s="214">
        <v>42065</v>
      </c>
      <c r="F439" s="215" t="s">
        <v>690</v>
      </c>
      <c r="G439" s="214">
        <v>42056.32</v>
      </c>
      <c r="H439" s="215" t="s">
        <v>736</v>
      </c>
    </row>
    <row r="440" spans="1:8" s="219" customFormat="1" ht="13.5" customHeight="1">
      <c r="A440" s="289" t="s">
        <v>442</v>
      </c>
      <c r="B440" s="289"/>
      <c r="C440" s="289"/>
      <c r="D440" s="289"/>
      <c r="E440" s="217">
        <v>42065</v>
      </c>
      <c r="F440" s="217">
        <v>42065</v>
      </c>
      <c r="G440" s="217">
        <v>42056.32</v>
      </c>
      <c r="H440" s="218" t="s">
        <v>736</v>
      </c>
    </row>
    <row r="441" spans="1:8" ht="13.5" customHeight="1">
      <c r="A441" s="283" t="s">
        <v>8</v>
      </c>
      <c r="B441" s="283"/>
      <c r="C441" s="283"/>
      <c r="D441" s="283"/>
      <c r="E441" s="2">
        <v>42065</v>
      </c>
      <c r="F441" s="143" t="s">
        <v>690</v>
      </c>
      <c r="G441" s="2">
        <v>42056.32</v>
      </c>
      <c r="H441" s="143" t="s">
        <v>736</v>
      </c>
    </row>
    <row r="442" spans="1:8" ht="14.25" customHeight="1">
      <c r="A442" s="142" t="s">
        <v>104</v>
      </c>
      <c r="B442" s="284" t="s">
        <v>278</v>
      </c>
      <c r="C442" s="284"/>
      <c r="D442" s="224" t="s">
        <v>441</v>
      </c>
      <c r="E442" s="2">
        <v>42065</v>
      </c>
      <c r="F442" s="143" t="s">
        <v>690</v>
      </c>
      <c r="G442" s="2">
        <v>42056.32</v>
      </c>
      <c r="H442" s="143" t="s">
        <v>736</v>
      </c>
    </row>
    <row r="443" spans="1:8" ht="13.5" customHeight="1">
      <c r="A443" s="142" t="s">
        <v>105</v>
      </c>
      <c r="B443" s="283" t="s">
        <v>106</v>
      </c>
      <c r="C443" s="283"/>
      <c r="D443" s="224" t="s">
        <v>441</v>
      </c>
      <c r="E443" s="2"/>
      <c r="F443" s="143"/>
      <c r="G443" s="2">
        <v>42056.32</v>
      </c>
      <c r="H443" s="143" t="s">
        <v>736</v>
      </c>
    </row>
    <row r="444" spans="1:8" s="211" customFormat="1" ht="15" customHeight="1">
      <c r="A444" s="286" t="s">
        <v>403</v>
      </c>
      <c r="B444" s="286"/>
      <c r="C444" s="286"/>
      <c r="D444" s="286"/>
      <c r="E444" s="209">
        <v>84624</v>
      </c>
      <c r="F444" s="209">
        <v>84624</v>
      </c>
      <c r="G444" s="209">
        <v>77572.34</v>
      </c>
      <c r="H444" s="210" t="s">
        <v>738</v>
      </c>
    </row>
    <row r="445" s="211" customFormat="1" ht="0.75" customHeight="1"/>
    <row r="446" spans="2:8" s="212" customFormat="1" ht="14.25" customHeight="1">
      <c r="B446" s="287" t="s">
        <v>755</v>
      </c>
      <c r="C446" s="287"/>
      <c r="D446" s="287"/>
      <c r="E446" s="213" t="s">
        <v>737</v>
      </c>
      <c r="F446" s="213" t="s">
        <v>737</v>
      </c>
      <c r="G446" s="213" t="s">
        <v>1071</v>
      </c>
      <c r="H446" s="213" t="s">
        <v>1072</v>
      </c>
    </row>
    <row r="447" spans="1:8" s="216" customFormat="1" ht="15" customHeight="1">
      <c r="A447" s="295" t="s">
        <v>439</v>
      </c>
      <c r="B447" s="295"/>
      <c r="C447" s="295"/>
      <c r="D447" s="295"/>
      <c r="E447" s="214">
        <v>84624</v>
      </c>
      <c r="F447" s="215" t="s">
        <v>737</v>
      </c>
      <c r="G447" s="214">
        <v>77572.34</v>
      </c>
      <c r="H447" s="215" t="s">
        <v>738</v>
      </c>
    </row>
    <row r="448" spans="1:8" s="219" customFormat="1" ht="13.5" customHeight="1">
      <c r="A448" s="289" t="s">
        <v>440</v>
      </c>
      <c r="B448" s="289"/>
      <c r="C448" s="289"/>
      <c r="D448" s="289"/>
      <c r="E448" s="217">
        <v>84624</v>
      </c>
      <c r="F448" s="217">
        <v>84624</v>
      </c>
      <c r="G448" s="217">
        <v>77572.34</v>
      </c>
      <c r="H448" s="218" t="s">
        <v>738</v>
      </c>
    </row>
    <row r="449" s="219" customFormat="1" ht="0.75" customHeight="1"/>
    <row r="450" spans="1:8" ht="13.5" customHeight="1">
      <c r="A450" s="283" t="s">
        <v>8</v>
      </c>
      <c r="B450" s="283"/>
      <c r="C450" s="283"/>
      <c r="D450" s="283"/>
      <c r="E450" s="294">
        <v>84624</v>
      </c>
      <c r="F450" s="296" t="s">
        <v>737</v>
      </c>
      <c r="G450" s="294">
        <v>77572.34</v>
      </c>
      <c r="H450" s="143" t="s">
        <v>738</v>
      </c>
    </row>
    <row r="451" spans="1:7" s="212" customFormat="1" ht="15" customHeight="1" hidden="1">
      <c r="A451" s="283"/>
      <c r="B451" s="283"/>
      <c r="C451" s="283"/>
      <c r="D451" s="283"/>
      <c r="E451" s="294"/>
      <c r="F451" s="296"/>
      <c r="G451" s="294"/>
    </row>
    <row r="452" spans="1:8" ht="13.5" customHeight="1">
      <c r="A452" s="142" t="s">
        <v>9</v>
      </c>
      <c r="B452" s="283" t="s">
        <v>10</v>
      </c>
      <c r="C452" s="283"/>
      <c r="D452" s="224" t="s">
        <v>437</v>
      </c>
      <c r="E452" s="2">
        <v>1593</v>
      </c>
      <c r="F452" s="143" t="s">
        <v>1073</v>
      </c>
      <c r="G452" s="2">
        <v>1465.28</v>
      </c>
      <c r="H452" s="143" t="s">
        <v>1074</v>
      </c>
    </row>
    <row r="453" spans="1:8" ht="13.5" customHeight="1">
      <c r="A453" s="142" t="s">
        <v>63</v>
      </c>
      <c r="B453" s="283" t="s">
        <v>64</v>
      </c>
      <c r="C453" s="283"/>
      <c r="D453" s="224" t="s">
        <v>437</v>
      </c>
      <c r="E453" s="2"/>
      <c r="F453" s="143"/>
      <c r="G453" s="2">
        <v>1465.28</v>
      </c>
      <c r="H453" s="143" t="s">
        <v>1074</v>
      </c>
    </row>
    <row r="454" spans="1:8" ht="13.5" customHeight="1">
      <c r="A454" s="142" t="s">
        <v>15</v>
      </c>
      <c r="B454" s="283" t="s">
        <v>16</v>
      </c>
      <c r="C454" s="283"/>
      <c r="D454" s="224" t="s">
        <v>437</v>
      </c>
      <c r="E454" s="2">
        <v>73740</v>
      </c>
      <c r="F454" s="143" t="s">
        <v>1075</v>
      </c>
      <c r="G454" s="2">
        <v>72967.06</v>
      </c>
      <c r="H454" s="143" t="s">
        <v>1076</v>
      </c>
    </row>
    <row r="455" spans="1:8" ht="13.5" customHeight="1">
      <c r="A455" s="142" t="s">
        <v>77</v>
      </c>
      <c r="B455" s="283" t="s">
        <v>16</v>
      </c>
      <c r="C455" s="283"/>
      <c r="D455" s="224" t="s">
        <v>437</v>
      </c>
      <c r="E455" s="2"/>
      <c r="F455" s="143"/>
      <c r="G455" s="2">
        <v>72967.06</v>
      </c>
      <c r="H455" s="143" t="s">
        <v>1076</v>
      </c>
    </row>
    <row r="456" spans="1:8" ht="13.5" customHeight="1">
      <c r="A456" s="142" t="s">
        <v>32</v>
      </c>
      <c r="B456" s="283" t="s">
        <v>33</v>
      </c>
      <c r="C456" s="283"/>
      <c r="D456" s="224" t="s">
        <v>437</v>
      </c>
      <c r="E456" s="2">
        <v>9291</v>
      </c>
      <c r="F456" s="143" t="s">
        <v>1077</v>
      </c>
      <c r="G456" s="2">
        <v>3140</v>
      </c>
      <c r="H456" s="143" t="s">
        <v>1078</v>
      </c>
    </row>
    <row r="457" spans="1:8" ht="13.5" customHeight="1">
      <c r="A457" s="142" t="s">
        <v>102</v>
      </c>
      <c r="B457" s="283" t="s">
        <v>103</v>
      </c>
      <c r="C457" s="283"/>
      <c r="D457" s="224" t="s">
        <v>437</v>
      </c>
      <c r="E457" s="2"/>
      <c r="F457" s="143"/>
      <c r="G457" s="2">
        <v>3140</v>
      </c>
      <c r="H457" s="143" t="s">
        <v>1078</v>
      </c>
    </row>
    <row r="458" spans="1:8" s="211" customFormat="1" ht="15" customHeight="1">
      <c r="A458" s="286" t="s">
        <v>402</v>
      </c>
      <c r="B458" s="286"/>
      <c r="C458" s="286"/>
      <c r="D458" s="286"/>
      <c r="E458" s="209">
        <v>25908</v>
      </c>
      <c r="F458" s="209">
        <v>25908</v>
      </c>
      <c r="G458" s="209">
        <v>10975.99</v>
      </c>
      <c r="H458" s="210" t="s">
        <v>740</v>
      </c>
    </row>
    <row r="459" spans="2:8" s="212" customFormat="1" ht="13.5" customHeight="1">
      <c r="B459" s="292" t="s">
        <v>1079</v>
      </c>
      <c r="C459" s="292"/>
      <c r="D459" s="292"/>
      <c r="E459" s="290" t="s">
        <v>1080</v>
      </c>
      <c r="F459" s="290" t="s">
        <v>1080</v>
      </c>
      <c r="G459" s="290" t="s">
        <v>1081</v>
      </c>
      <c r="H459" s="290" t="s">
        <v>1082</v>
      </c>
    </row>
    <row r="460" spans="2:8" s="212" customFormat="1" ht="13.5" customHeight="1">
      <c r="B460" s="292"/>
      <c r="C460" s="292"/>
      <c r="D460" s="292"/>
      <c r="E460" s="290"/>
      <c r="F460" s="290"/>
      <c r="G460" s="290"/>
      <c r="H460" s="290"/>
    </row>
    <row r="461" spans="1:8" s="216" customFormat="1" ht="15" customHeight="1">
      <c r="A461" s="295" t="s">
        <v>439</v>
      </c>
      <c r="B461" s="295"/>
      <c r="C461" s="295"/>
      <c r="D461" s="295"/>
      <c r="E461" s="214">
        <v>25908</v>
      </c>
      <c r="F461" s="215" t="s">
        <v>739</v>
      </c>
      <c r="G461" s="214">
        <v>10975.99</v>
      </c>
      <c r="H461" s="215" t="s">
        <v>740</v>
      </c>
    </row>
    <row r="462" spans="1:8" s="219" customFormat="1" ht="13.5" customHeight="1">
      <c r="A462" s="297" t="s">
        <v>438</v>
      </c>
      <c r="B462" s="297"/>
      <c r="C462" s="297"/>
      <c r="D462" s="297"/>
      <c r="E462" s="217">
        <v>6000</v>
      </c>
      <c r="F462" s="217">
        <v>6000</v>
      </c>
      <c r="G462" s="217">
        <v>4567.24</v>
      </c>
      <c r="H462" s="218" t="s">
        <v>1083</v>
      </c>
    </row>
    <row r="463" spans="1:8" ht="13.5" customHeight="1">
      <c r="A463" s="283" t="s">
        <v>8</v>
      </c>
      <c r="B463" s="283"/>
      <c r="C463" s="283"/>
      <c r="D463" s="283"/>
      <c r="E463" s="2">
        <v>6000</v>
      </c>
      <c r="F463" s="143" t="s">
        <v>1084</v>
      </c>
      <c r="G463" s="2">
        <v>4567.24</v>
      </c>
      <c r="H463" s="143" t="s">
        <v>1083</v>
      </c>
    </row>
    <row r="464" spans="1:8" ht="13.5" customHeight="1">
      <c r="A464" s="142" t="s">
        <v>104</v>
      </c>
      <c r="B464" s="284" t="s">
        <v>278</v>
      </c>
      <c r="C464" s="284"/>
      <c r="D464" s="224" t="s">
        <v>437</v>
      </c>
      <c r="E464" s="2">
        <v>6000</v>
      </c>
      <c r="F464" s="143" t="s">
        <v>1084</v>
      </c>
      <c r="G464" s="2">
        <v>4567.24</v>
      </c>
      <c r="H464" s="143" t="s">
        <v>1083</v>
      </c>
    </row>
    <row r="465" spans="1:8" ht="13.5" customHeight="1">
      <c r="A465" s="142" t="s">
        <v>105</v>
      </c>
      <c r="B465" s="283" t="s">
        <v>106</v>
      </c>
      <c r="C465" s="283"/>
      <c r="D465" s="224" t="s">
        <v>437</v>
      </c>
      <c r="E465" s="2"/>
      <c r="F465" s="143"/>
      <c r="G465" s="2">
        <v>4567.24</v>
      </c>
      <c r="H465" s="143" t="s">
        <v>1083</v>
      </c>
    </row>
    <row r="466" spans="1:8" s="219" customFormat="1" ht="13.5" customHeight="1">
      <c r="A466" s="289" t="s">
        <v>1085</v>
      </c>
      <c r="B466" s="289"/>
      <c r="C466" s="289"/>
      <c r="D466" s="289"/>
      <c r="E466" s="217">
        <v>19908</v>
      </c>
      <c r="F466" s="217">
        <v>19908</v>
      </c>
      <c r="G466" s="217">
        <v>6408.75</v>
      </c>
      <c r="H466" s="218" t="s">
        <v>1086</v>
      </c>
    </row>
    <row r="467" spans="1:8" ht="13.5" customHeight="1">
      <c r="A467" s="283" t="s">
        <v>29</v>
      </c>
      <c r="B467" s="283"/>
      <c r="C467" s="283"/>
      <c r="D467" s="283"/>
      <c r="E467" s="294">
        <v>19908</v>
      </c>
      <c r="F467" s="296" t="s">
        <v>657</v>
      </c>
      <c r="G467" s="294">
        <v>6408.75</v>
      </c>
      <c r="H467" s="143" t="s">
        <v>1086</v>
      </c>
    </row>
    <row r="468" spans="1:7" s="212" customFormat="1" ht="15" customHeight="1" hidden="1">
      <c r="A468" s="283"/>
      <c r="B468" s="283"/>
      <c r="C468" s="283"/>
      <c r="D468" s="283"/>
      <c r="E468" s="294"/>
      <c r="F468" s="296"/>
      <c r="G468" s="294"/>
    </row>
    <row r="469" spans="1:8" ht="13.5" customHeight="1">
      <c r="A469" s="142" t="s">
        <v>100</v>
      </c>
      <c r="B469" s="283" t="s">
        <v>101</v>
      </c>
      <c r="C469" s="283"/>
      <c r="D469" s="224" t="s">
        <v>437</v>
      </c>
      <c r="E469" s="2">
        <v>19908</v>
      </c>
      <c r="F469" s="143" t="s">
        <v>657</v>
      </c>
      <c r="G469" s="2">
        <v>6408.75</v>
      </c>
      <c r="H469" s="143" t="s">
        <v>1086</v>
      </c>
    </row>
    <row r="470" spans="1:8" ht="13.5" customHeight="1">
      <c r="A470" s="142" t="s">
        <v>318</v>
      </c>
      <c r="B470" s="283" t="s">
        <v>319</v>
      </c>
      <c r="C470" s="283"/>
      <c r="D470" s="224" t="s">
        <v>437</v>
      </c>
      <c r="E470" s="2"/>
      <c r="F470" s="143"/>
      <c r="G470" s="2">
        <v>6408.75</v>
      </c>
      <c r="H470" s="143" t="s">
        <v>1086</v>
      </c>
    </row>
    <row r="471" spans="1:8" s="208" customFormat="1" ht="18" customHeight="1">
      <c r="A471" s="285" t="s">
        <v>401</v>
      </c>
      <c r="B471" s="285"/>
      <c r="C471" s="285"/>
      <c r="D471" s="285"/>
      <c r="E471" s="206">
        <v>54796</v>
      </c>
      <c r="F471" s="207" t="s">
        <v>741</v>
      </c>
      <c r="G471" s="206">
        <v>50199.13</v>
      </c>
      <c r="H471" s="207" t="s">
        <v>742</v>
      </c>
    </row>
    <row r="472" spans="1:8" s="211" customFormat="1" ht="15" customHeight="1">
      <c r="A472" s="286" t="s">
        <v>400</v>
      </c>
      <c r="B472" s="286"/>
      <c r="C472" s="286"/>
      <c r="D472" s="286"/>
      <c r="E472" s="209">
        <v>54796</v>
      </c>
      <c r="F472" s="209">
        <v>54796</v>
      </c>
      <c r="G472" s="209">
        <v>50199.13</v>
      </c>
      <c r="H472" s="210" t="s">
        <v>742</v>
      </c>
    </row>
    <row r="473" s="211" customFormat="1" ht="0.75" customHeight="1"/>
    <row r="474" spans="2:8" s="212" customFormat="1" ht="14.25" customHeight="1">
      <c r="B474" s="287" t="s">
        <v>755</v>
      </c>
      <c r="C474" s="287"/>
      <c r="D474" s="287"/>
      <c r="E474" s="213" t="s">
        <v>741</v>
      </c>
      <c r="F474" s="213" t="s">
        <v>741</v>
      </c>
      <c r="G474" s="213" t="s">
        <v>1087</v>
      </c>
      <c r="H474" s="213" t="s">
        <v>1088</v>
      </c>
    </row>
    <row r="475" spans="1:8" s="216" customFormat="1" ht="15" customHeight="1">
      <c r="A475" s="288" t="s">
        <v>436</v>
      </c>
      <c r="B475" s="288"/>
      <c r="C475" s="288"/>
      <c r="D475" s="288"/>
      <c r="E475" s="214">
        <v>54796</v>
      </c>
      <c r="F475" s="215" t="s">
        <v>741</v>
      </c>
      <c r="G475" s="214">
        <v>50199.13</v>
      </c>
      <c r="H475" s="215" t="s">
        <v>742</v>
      </c>
    </row>
    <row r="476" spans="1:8" s="219" customFormat="1" ht="13.5" customHeight="1">
      <c r="A476" s="289" t="s">
        <v>435</v>
      </c>
      <c r="B476" s="289"/>
      <c r="C476" s="289"/>
      <c r="D476" s="289"/>
      <c r="E476" s="217">
        <v>40690</v>
      </c>
      <c r="F476" s="217">
        <v>40690</v>
      </c>
      <c r="G476" s="217">
        <v>36624.13</v>
      </c>
      <c r="H476" s="218" t="s">
        <v>1089</v>
      </c>
    </row>
    <row r="477" spans="1:8" ht="13.5" customHeight="1">
      <c r="A477" s="283" t="s">
        <v>8</v>
      </c>
      <c r="B477" s="283"/>
      <c r="C477" s="283"/>
      <c r="D477" s="283"/>
      <c r="E477" s="2">
        <v>40690</v>
      </c>
      <c r="F477" s="143" t="s">
        <v>1090</v>
      </c>
      <c r="G477" s="2">
        <v>36624.13</v>
      </c>
      <c r="H477" s="143" t="s">
        <v>1089</v>
      </c>
    </row>
    <row r="478" spans="1:8" ht="13.5" customHeight="1">
      <c r="A478" s="142" t="s">
        <v>9</v>
      </c>
      <c r="B478" s="283" t="s">
        <v>10</v>
      </c>
      <c r="C478" s="283"/>
      <c r="D478" s="224" t="s">
        <v>434</v>
      </c>
      <c r="E478" s="2">
        <v>2100</v>
      </c>
      <c r="F478" s="143" t="s">
        <v>1091</v>
      </c>
      <c r="G478" s="2">
        <v>1725.35</v>
      </c>
      <c r="H478" s="143" t="s">
        <v>1092</v>
      </c>
    </row>
    <row r="479" spans="1:8" ht="13.5" customHeight="1">
      <c r="A479" s="142" t="s">
        <v>63</v>
      </c>
      <c r="B479" s="283" t="s">
        <v>64</v>
      </c>
      <c r="C479" s="283"/>
      <c r="D479" s="224" t="s">
        <v>434</v>
      </c>
      <c r="E479" s="2"/>
      <c r="F479" s="143"/>
      <c r="G479" s="2">
        <v>1725.35</v>
      </c>
      <c r="H479" s="143" t="s">
        <v>1092</v>
      </c>
    </row>
    <row r="480" spans="1:8" ht="13.5" customHeight="1">
      <c r="A480" s="142" t="s">
        <v>109</v>
      </c>
      <c r="B480" s="284" t="s">
        <v>110</v>
      </c>
      <c r="C480" s="284"/>
      <c r="D480" s="224" t="s">
        <v>434</v>
      </c>
      <c r="E480" s="2">
        <v>37000</v>
      </c>
      <c r="F480" s="143" t="s">
        <v>1093</v>
      </c>
      <c r="G480" s="2">
        <v>34152.53</v>
      </c>
      <c r="H480" s="143" t="s">
        <v>1094</v>
      </c>
    </row>
    <row r="481" spans="1:8" ht="13.5" customHeight="1">
      <c r="A481" s="142" t="s">
        <v>113</v>
      </c>
      <c r="B481" s="283" t="s">
        <v>114</v>
      </c>
      <c r="C481" s="283"/>
      <c r="D481" s="224" t="s">
        <v>434</v>
      </c>
      <c r="E481" s="2"/>
      <c r="F481" s="143"/>
      <c r="G481" s="2">
        <v>17925.62</v>
      </c>
      <c r="H481" s="143" t="s">
        <v>1095</v>
      </c>
    </row>
    <row r="482" spans="1:8" ht="13.5" customHeight="1">
      <c r="A482" s="142" t="s">
        <v>111</v>
      </c>
      <c r="B482" s="283" t="s">
        <v>112</v>
      </c>
      <c r="C482" s="283"/>
      <c r="D482" s="224" t="s">
        <v>434</v>
      </c>
      <c r="E482" s="2"/>
      <c r="F482" s="143"/>
      <c r="G482" s="2">
        <v>16226.91</v>
      </c>
      <c r="H482" s="143" t="s">
        <v>1096</v>
      </c>
    </row>
    <row r="483" spans="1:8" ht="13.5" customHeight="1">
      <c r="A483" s="142" t="s">
        <v>19</v>
      </c>
      <c r="B483" s="283" t="s">
        <v>20</v>
      </c>
      <c r="C483" s="283"/>
      <c r="D483" s="224" t="s">
        <v>434</v>
      </c>
      <c r="E483" s="2">
        <v>1590</v>
      </c>
      <c r="F483" s="143" t="s">
        <v>1097</v>
      </c>
      <c r="G483" s="2">
        <v>746.25</v>
      </c>
      <c r="H483" s="143" t="s">
        <v>1098</v>
      </c>
    </row>
    <row r="484" spans="1:8" ht="13.5" customHeight="1">
      <c r="A484" s="142" t="s">
        <v>21</v>
      </c>
      <c r="B484" s="283" t="s">
        <v>22</v>
      </c>
      <c r="C484" s="283"/>
      <c r="D484" s="224" t="s">
        <v>434</v>
      </c>
      <c r="E484" s="2"/>
      <c r="F484" s="143"/>
      <c r="G484" s="2">
        <v>746.25</v>
      </c>
      <c r="H484" s="143" t="s">
        <v>1098</v>
      </c>
    </row>
    <row r="485" spans="1:8" s="219" customFormat="1" ht="13.5" customHeight="1">
      <c r="A485" s="289" t="s">
        <v>433</v>
      </c>
      <c r="B485" s="289"/>
      <c r="C485" s="289"/>
      <c r="D485" s="289"/>
      <c r="E485" s="217">
        <v>14106</v>
      </c>
      <c r="F485" s="217">
        <v>14106</v>
      </c>
      <c r="G485" s="217">
        <v>13575</v>
      </c>
      <c r="H485" s="218" t="s">
        <v>1099</v>
      </c>
    </row>
    <row r="486" spans="1:8" ht="13.5" customHeight="1">
      <c r="A486" s="283" t="s">
        <v>8</v>
      </c>
      <c r="B486" s="283"/>
      <c r="C486" s="283"/>
      <c r="D486" s="283"/>
      <c r="E486" s="2">
        <v>14106</v>
      </c>
      <c r="F486" s="143" t="s">
        <v>1100</v>
      </c>
      <c r="G486" s="2">
        <v>13575</v>
      </c>
      <c r="H486" s="143" t="s">
        <v>1099</v>
      </c>
    </row>
    <row r="487" spans="1:8" ht="13.5" customHeight="1">
      <c r="A487" s="142" t="s">
        <v>19</v>
      </c>
      <c r="B487" s="283" t="s">
        <v>20</v>
      </c>
      <c r="C487" s="283"/>
      <c r="D487" s="224" t="s">
        <v>432</v>
      </c>
      <c r="E487" s="2">
        <v>14106</v>
      </c>
      <c r="F487" s="143" t="s">
        <v>1100</v>
      </c>
      <c r="G487" s="2">
        <v>13575</v>
      </c>
      <c r="H487" s="143" t="s">
        <v>1099</v>
      </c>
    </row>
    <row r="488" spans="1:8" ht="13.5" customHeight="1">
      <c r="A488" s="142" t="s">
        <v>21</v>
      </c>
      <c r="B488" s="283" t="s">
        <v>22</v>
      </c>
      <c r="C488" s="283"/>
      <c r="D488" s="224" t="s">
        <v>432</v>
      </c>
      <c r="E488" s="2"/>
      <c r="F488" s="143"/>
      <c r="G488" s="2">
        <v>13575</v>
      </c>
      <c r="H488" s="143" t="s">
        <v>1099</v>
      </c>
    </row>
    <row r="489" spans="1:8" s="208" customFormat="1" ht="18" customHeight="1">
      <c r="A489" s="285" t="s">
        <v>399</v>
      </c>
      <c r="B489" s="285"/>
      <c r="C489" s="285"/>
      <c r="D489" s="285"/>
      <c r="E489" s="206">
        <v>97868</v>
      </c>
      <c r="F489" s="207" t="s">
        <v>743</v>
      </c>
      <c r="G489" s="206">
        <v>95358.16</v>
      </c>
      <c r="H489" s="207" t="s">
        <v>744</v>
      </c>
    </row>
    <row r="490" spans="1:8" s="211" customFormat="1" ht="15" customHeight="1">
      <c r="A490" s="286" t="s">
        <v>398</v>
      </c>
      <c r="B490" s="286"/>
      <c r="C490" s="286"/>
      <c r="D490" s="286"/>
      <c r="E490" s="209">
        <v>97868</v>
      </c>
      <c r="F490" s="209">
        <v>97868</v>
      </c>
      <c r="G490" s="209">
        <v>95358.16</v>
      </c>
      <c r="H490" s="210" t="s">
        <v>744</v>
      </c>
    </row>
    <row r="491" spans="2:8" s="212" customFormat="1" ht="14.25" customHeight="1">
      <c r="B491" s="287" t="s">
        <v>755</v>
      </c>
      <c r="C491" s="287"/>
      <c r="D491" s="287"/>
      <c r="E491" s="213" t="s">
        <v>743</v>
      </c>
      <c r="F491" s="213" t="s">
        <v>743</v>
      </c>
      <c r="G491" s="213" t="s">
        <v>1101</v>
      </c>
      <c r="H491" s="213" t="s">
        <v>1102</v>
      </c>
    </row>
    <row r="492" spans="1:8" s="216" customFormat="1" ht="15" customHeight="1">
      <c r="A492" s="288" t="s">
        <v>431</v>
      </c>
      <c r="B492" s="288"/>
      <c r="C492" s="288"/>
      <c r="D492" s="288"/>
      <c r="E492" s="214">
        <v>94673</v>
      </c>
      <c r="F492" s="215" t="s">
        <v>684</v>
      </c>
      <c r="G492" s="214">
        <v>93095.82</v>
      </c>
      <c r="H492" s="215" t="s">
        <v>733</v>
      </c>
    </row>
    <row r="493" spans="1:8" s="219" customFormat="1" ht="13.5" customHeight="1">
      <c r="A493" s="289" t="s">
        <v>430</v>
      </c>
      <c r="B493" s="289"/>
      <c r="C493" s="289"/>
      <c r="D493" s="289"/>
      <c r="E493" s="217">
        <v>94673</v>
      </c>
      <c r="F493" s="217">
        <v>94673</v>
      </c>
      <c r="G493" s="217">
        <v>93095.82</v>
      </c>
      <c r="H493" s="218" t="s">
        <v>733</v>
      </c>
    </row>
    <row r="494" spans="1:8" ht="13.5" customHeight="1">
      <c r="A494" s="283" t="s">
        <v>8</v>
      </c>
      <c r="B494" s="283"/>
      <c r="C494" s="283"/>
      <c r="D494" s="283"/>
      <c r="E494" s="2">
        <v>94673</v>
      </c>
      <c r="F494" s="143" t="s">
        <v>684</v>
      </c>
      <c r="G494" s="2">
        <v>93095.82</v>
      </c>
      <c r="H494" s="143" t="s">
        <v>733</v>
      </c>
    </row>
    <row r="495" spans="1:8" ht="13.5" customHeight="1">
      <c r="A495" s="142" t="s">
        <v>313</v>
      </c>
      <c r="B495" s="283" t="s">
        <v>291</v>
      </c>
      <c r="C495" s="283"/>
      <c r="D495" s="224" t="s">
        <v>429</v>
      </c>
      <c r="E495" s="2">
        <v>42000</v>
      </c>
      <c r="F495" s="143" t="s">
        <v>992</v>
      </c>
      <c r="G495" s="2">
        <v>40682.82</v>
      </c>
      <c r="H495" s="143" t="s">
        <v>1103</v>
      </c>
    </row>
    <row r="496" spans="1:8" ht="13.5" customHeight="1">
      <c r="A496" s="142" t="s">
        <v>314</v>
      </c>
      <c r="B496" s="284" t="s">
        <v>292</v>
      </c>
      <c r="C496" s="284"/>
      <c r="D496" s="224" t="s">
        <v>429</v>
      </c>
      <c r="E496" s="2"/>
      <c r="F496" s="143"/>
      <c r="G496" s="2">
        <v>40682.82</v>
      </c>
      <c r="H496" s="143" t="s">
        <v>1103</v>
      </c>
    </row>
    <row r="497" spans="1:8" ht="13.5" customHeight="1">
      <c r="A497" s="142" t="s">
        <v>19</v>
      </c>
      <c r="B497" s="283" t="s">
        <v>20</v>
      </c>
      <c r="C497" s="283"/>
      <c r="D497" s="224" t="s">
        <v>429</v>
      </c>
      <c r="E497" s="2">
        <v>39400</v>
      </c>
      <c r="F497" s="143" t="s">
        <v>1104</v>
      </c>
      <c r="G497" s="2">
        <v>39140</v>
      </c>
      <c r="H497" s="143" t="s">
        <v>1105</v>
      </c>
    </row>
    <row r="498" spans="1:8" ht="13.5" customHeight="1">
      <c r="A498" s="142" t="s">
        <v>21</v>
      </c>
      <c r="B498" s="283" t="s">
        <v>22</v>
      </c>
      <c r="C498" s="283"/>
      <c r="D498" s="224" t="s">
        <v>429</v>
      </c>
      <c r="E498" s="2"/>
      <c r="F498" s="143"/>
      <c r="G498" s="2">
        <v>39140</v>
      </c>
      <c r="H498" s="143" t="s">
        <v>1105</v>
      </c>
    </row>
    <row r="499" spans="1:8" ht="13.5" customHeight="1">
      <c r="A499" s="142" t="s">
        <v>315</v>
      </c>
      <c r="B499" s="283" t="s">
        <v>260</v>
      </c>
      <c r="C499" s="283"/>
      <c r="D499" s="224" t="s">
        <v>429</v>
      </c>
      <c r="E499" s="2">
        <v>13273</v>
      </c>
      <c r="F499" s="143" t="s">
        <v>633</v>
      </c>
      <c r="G499" s="2">
        <v>13273</v>
      </c>
      <c r="H499" s="143" t="s">
        <v>731</v>
      </c>
    </row>
    <row r="500" spans="1:8" ht="13.5" customHeight="1">
      <c r="A500" s="142" t="s">
        <v>316</v>
      </c>
      <c r="B500" s="283" t="s">
        <v>317</v>
      </c>
      <c r="C500" s="283"/>
      <c r="D500" s="224" t="s">
        <v>429</v>
      </c>
      <c r="E500" s="2"/>
      <c r="F500" s="143"/>
      <c r="G500" s="2">
        <v>13273</v>
      </c>
      <c r="H500" s="143" t="s">
        <v>731</v>
      </c>
    </row>
    <row r="501" spans="1:8" s="216" customFormat="1" ht="15" customHeight="1">
      <c r="A501" s="288" t="s">
        <v>428</v>
      </c>
      <c r="B501" s="288"/>
      <c r="C501" s="288"/>
      <c r="D501" s="288"/>
      <c r="E501" s="214">
        <v>3195</v>
      </c>
      <c r="F501" s="215" t="s">
        <v>1106</v>
      </c>
      <c r="G501" s="214">
        <v>2262.34</v>
      </c>
      <c r="H501" s="215" t="s">
        <v>1107</v>
      </c>
    </row>
    <row r="502" spans="1:8" s="219" customFormat="1" ht="13.5" customHeight="1">
      <c r="A502" s="289" t="s">
        <v>427</v>
      </c>
      <c r="B502" s="289"/>
      <c r="C502" s="289"/>
      <c r="D502" s="289"/>
      <c r="E502" s="217">
        <v>3195</v>
      </c>
      <c r="F502" s="217">
        <v>3195</v>
      </c>
      <c r="G502" s="217">
        <v>2262.34</v>
      </c>
      <c r="H502" s="218" t="s">
        <v>1107</v>
      </c>
    </row>
    <row r="503" spans="1:8" ht="13.5" customHeight="1">
      <c r="A503" s="283" t="s">
        <v>8</v>
      </c>
      <c r="B503" s="283"/>
      <c r="C503" s="283"/>
      <c r="D503" s="283"/>
      <c r="E503" s="2">
        <v>3195</v>
      </c>
      <c r="F503" s="143" t="s">
        <v>1106</v>
      </c>
      <c r="G503" s="2">
        <v>2262.34</v>
      </c>
      <c r="H503" s="143" t="s">
        <v>1107</v>
      </c>
    </row>
    <row r="504" spans="1:8" ht="13.5" customHeight="1">
      <c r="A504" s="142" t="s">
        <v>15</v>
      </c>
      <c r="B504" s="283" t="s">
        <v>16</v>
      </c>
      <c r="C504" s="283"/>
      <c r="D504" s="224" t="s">
        <v>423</v>
      </c>
      <c r="E504" s="2">
        <v>1865</v>
      </c>
      <c r="F504" s="143" t="s">
        <v>1108</v>
      </c>
      <c r="G504" s="2">
        <v>1599.03</v>
      </c>
      <c r="H504" s="143" t="s">
        <v>770</v>
      </c>
    </row>
    <row r="505" spans="1:8" ht="13.5" customHeight="1">
      <c r="A505" s="142" t="s">
        <v>77</v>
      </c>
      <c r="B505" s="283" t="s">
        <v>16</v>
      </c>
      <c r="C505" s="283"/>
      <c r="D505" s="224" t="s">
        <v>423</v>
      </c>
      <c r="E505" s="2"/>
      <c r="F505" s="143"/>
      <c r="G505" s="2">
        <v>1599.03</v>
      </c>
      <c r="H505" s="143" t="s">
        <v>770</v>
      </c>
    </row>
    <row r="506" spans="1:8" ht="13.5" customHeight="1">
      <c r="A506" s="142" t="s">
        <v>19</v>
      </c>
      <c r="B506" s="283" t="s">
        <v>20</v>
      </c>
      <c r="C506" s="283"/>
      <c r="D506" s="224" t="s">
        <v>423</v>
      </c>
      <c r="E506" s="2">
        <v>1330</v>
      </c>
      <c r="F506" s="143" t="s">
        <v>1109</v>
      </c>
      <c r="G506" s="2">
        <v>663.31</v>
      </c>
      <c r="H506" s="143" t="s">
        <v>1110</v>
      </c>
    </row>
    <row r="507" spans="1:8" ht="13.5" customHeight="1">
      <c r="A507" s="142" t="s">
        <v>21</v>
      </c>
      <c r="B507" s="283" t="s">
        <v>22</v>
      </c>
      <c r="C507" s="283"/>
      <c r="D507" s="224" t="s">
        <v>423</v>
      </c>
      <c r="E507" s="2"/>
      <c r="F507" s="143"/>
      <c r="G507" s="2">
        <v>663.31</v>
      </c>
      <c r="H507" s="143" t="s">
        <v>1110</v>
      </c>
    </row>
    <row r="508" spans="1:8" s="208" customFormat="1" ht="18" customHeight="1">
      <c r="A508" s="285" t="s">
        <v>397</v>
      </c>
      <c r="B508" s="285"/>
      <c r="C508" s="285"/>
      <c r="D508" s="285"/>
      <c r="E508" s="206">
        <v>665</v>
      </c>
      <c r="F508" s="207" t="s">
        <v>635</v>
      </c>
      <c r="G508" s="206">
        <v>0</v>
      </c>
      <c r="H508" s="207" t="s">
        <v>727</v>
      </c>
    </row>
    <row r="509" spans="1:8" s="211" customFormat="1" ht="15" customHeight="1">
      <c r="A509" s="286" t="s">
        <v>396</v>
      </c>
      <c r="B509" s="286"/>
      <c r="C509" s="286"/>
      <c r="D509" s="286"/>
      <c r="E509" s="209">
        <v>665</v>
      </c>
      <c r="F509" s="209">
        <v>665</v>
      </c>
      <c r="G509" s="209">
        <v>0</v>
      </c>
      <c r="H509" s="210" t="s">
        <v>727</v>
      </c>
    </row>
    <row r="510" spans="2:8" s="212" customFormat="1" ht="14.25" customHeight="1">
      <c r="B510" s="287" t="s">
        <v>1111</v>
      </c>
      <c r="C510" s="287"/>
      <c r="D510" s="287"/>
      <c r="E510" s="213" t="s">
        <v>635</v>
      </c>
      <c r="F510" s="213" t="s">
        <v>635</v>
      </c>
      <c r="G510" s="213" t="s">
        <v>562</v>
      </c>
      <c r="H510" s="213" t="s">
        <v>562</v>
      </c>
    </row>
    <row r="511" spans="1:8" s="216" customFormat="1" ht="15" customHeight="1">
      <c r="A511" s="288" t="s">
        <v>426</v>
      </c>
      <c r="B511" s="288"/>
      <c r="C511" s="288"/>
      <c r="D511" s="288"/>
      <c r="E511" s="214">
        <v>665</v>
      </c>
      <c r="F511" s="215" t="s">
        <v>635</v>
      </c>
      <c r="G511" s="214">
        <v>0</v>
      </c>
      <c r="H511" s="215" t="s">
        <v>727</v>
      </c>
    </row>
    <row r="512" spans="1:8" s="219" customFormat="1" ht="13.5" customHeight="1">
      <c r="A512" s="289" t="s">
        <v>425</v>
      </c>
      <c r="B512" s="289"/>
      <c r="C512" s="289"/>
      <c r="D512" s="289"/>
      <c r="E512" s="217">
        <v>665</v>
      </c>
      <c r="F512" s="217">
        <v>665</v>
      </c>
      <c r="G512" s="217">
        <v>0</v>
      </c>
      <c r="H512" s="218" t="s">
        <v>727</v>
      </c>
    </row>
    <row r="513" spans="1:8" ht="13.5" customHeight="1">
      <c r="A513" s="283" t="s">
        <v>424</v>
      </c>
      <c r="B513" s="283"/>
      <c r="C513" s="283"/>
      <c r="D513" s="283"/>
      <c r="E513" s="2">
        <v>665</v>
      </c>
      <c r="F513" s="143" t="s">
        <v>635</v>
      </c>
      <c r="G513" s="2">
        <v>0</v>
      </c>
      <c r="H513" s="143" t="s">
        <v>727</v>
      </c>
    </row>
    <row r="514" spans="1:8" ht="13.5" customHeight="1">
      <c r="A514" s="142" t="s">
        <v>376</v>
      </c>
      <c r="B514" s="283" t="s">
        <v>284</v>
      </c>
      <c r="C514" s="283"/>
      <c r="D514" s="224" t="s">
        <v>423</v>
      </c>
      <c r="E514" s="2">
        <v>665</v>
      </c>
      <c r="F514" s="143" t="s">
        <v>635</v>
      </c>
      <c r="G514" s="2">
        <v>0</v>
      </c>
      <c r="H514" s="143" t="s">
        <v>727</v>
      </c>
    </row>
    <row r="515" spans="1:8" ht="13.5" customHeight="1">
      <c r="A515" s="142" t="s">
        <v>377</v>
      </c>
      <c r="B515" s="283" t="s">
        <v>284</v>
      </c>
      <c r="C515" s="283"/>
      <c r="D515" s="224" t="s">
        <v>423</v>
      </c>
      <c r="E515" s="2"/>
      <c r="F515" s="143"/>
      <c r="G515" s="2">
        <v>0</v>
      </c>
      <c r="H515" s="143" t="s">
        <v>727</v>
      </c>
    </row>
    <row r="516" ht="12.75"/>
    <row r="517" spans="1:9" s="74" customFormat="1" ht="14.25">
      <c r="A517" s="282" t="s">
        <v>1120</v>
      </c>
      <c r="B517" s="282"/>
      <c r="C517" s="282"/>
      <c r="D517" s="282"/>
      <c r="E517" s="282"/>
      <c r="F517" s="282"/>
      <c r="G517" s="282"/>
      <c r="H517" s="282"/>
      <c r="I517" s="282"/>
    </row>
    <row r="518" spans="1:8" s="74" customFormat="1" ht="14.25">
      <c r="A518" s="238" t="s">
        <v>1122</v>
      </c>
      <c r="B518" s="239"/>
      <c r="C518" s="239"/>
      <c r="D518" s="239"/>
      <c r="E518" s="239"/>
      <c r="F518" s="239"/>
      <c r="G518" s="239"/>
      <c r="H518" s="239"/>
    </row>
    <row r="519" spans="1:8" s="74" customFormat="1" ht="12.75" customHeight="1">
      <c r="A519" s="239"/>
      <c r="B519" s="239"/>
      <c r="C519" s="239"/>
      <c r="D519" s="239"/>
      <c r="E519" s="239"/>
      <c r="F519" s="239"/>
      <c r="G519" s="239"/>
      <c r="H519" s="239"/>
    </row>
    <row r="520" s="74" customFormat="1" ht="12.75" customHeight="1"/>
    <row r="521" s="74" customFormat="1" ht="12.75" customHeight="1">
      <c r="G521" s="240" t="s">
        <v>1123</v>
      </c>
    </row>
    <row r="522" s="74" customFormat="1" ht="12.75" customHeight="1">
      <c r="G522" s="74" t="s">
        <v>1121</v>
      </c>
    </row>
    <row r="523" s="74" customFormat="1" ht="12.75" customHeight="1">
      <c r="G523" s="241" t="s">
        <v>1124</v>
      </c>
    </row>
  </sheetData>
  <sheetProtection/>
  <mergeCells count="520">
    <mergeCell ref="B515:C515"/>
    <mergeCell ref="A2:H2"/>
    <mergeCell ref="A511:D511"/>
    <mergeCell ref="A512:D512"/>
    <mergeCell ref="A513:D513"/>
    <mergeCell ref="B514:C514"/>
    <mergeCell ref="B506:C506"/>
    <mergeCell ref="B507:C507"/>
    <mergeCell ref="A508:D508"/>
    <mergeCell ref="A509:D509"/>
    <mergeCell ref="B510:D510"/>
    <mergeCell ref="A502:D502"/>
    <mergeCell ref="A503:D503"/>
    <mergeCell ref="B504:C504"/>
    <mergeCell ref="B505:C505"/>
    <mergeCell ref="B497:C497"/>
    <mergeCell ref="B498:C498"/>
    <mergeCell ref="B499:C499"/>
    <mergeCell ref="B500:C500"/>
    <mergeCell ref="A501:D501"/>
    <mergeCell ref="A493:D493"/>
    <mergeCell ref="A494:D494"/>
    <mergeCell ref="B495:C495"/>
    <mergeCell ref="B496:C496"/>
    <mergeCell ref="B487:C487"/>
    <mergeCell ref="B488:C488"/>
    <mergeCell ref="A489:D489"/>
    <mergeCell ref="A490:D490"/>
    <mergeCell ref="B491:D491"/>
    <mergeCell ref="A492:D492"/>
    <mergeCell ref="B483:C483"/>
    <mergeCell ref="B484:C484"/>
    <mergeCell ref="A485:D485"/>
    <mergeCell ref="A486:D486"/>
    <mergeCell ref="B479:C479"/>
    <mergeCell ref="B480:C480"/>
    <mergeCell ref="B481:C481"/>
    <mergeCell ref="B482:C482"/>
    <mergeCell ref="A475:D475"/>
    <mergeCell ref="A476:D476"/>
    <mergeCell ref="A477:D477"/>
    <mergeCell ref="B478:C478"/>
    <mergeCell ref="B469:C469"/>
    <mergeCell ref="B470:C470"/>
    <mergeCell ref="A471:D471"/>
    <mergeCell ref="A472:D472"/>
    <mergeCell ref="B474:D474"/>
    <mergeCell ref="A466:D466"/>
    <mergeCell ref="A467:D468"/>
    <mergeCell ref="E467:E468"/>
    <mergeCell ref="F467:F468"/>
    <mergeCell ref="G467:G468"/>
    <mergeCell ref="A462:D462"/>
    <mergeCell ref="A463:D463"/>
    <mergeCell ref="B464:C464"/>
    <mergeCell ref="B465:C465"/>
    <mergeCell ref="B459:D460"/>
    <mergeCell ref="E459:E460"/>
    <mergeCell ref="F459:F460"/>
    <mergeCell ref="G459:G460"/>
    <mergeCell ref="H459:H460"/>
    <mergeCell ref="A461:D461"/>
    <mergeCell ref="B455:C455"/>
    <mergeCell ref="B456:C456"/>
    <mergeCell ref="B457:C457"/>
    <mergeCell ref="A458:D458"/>
    <mergeCell ref="G450:G451"/>
    <mergeCell ref="B452:C452"/>
    <mergeCell ref="B453:C453"/>
    <mergeCell ref="B454:C454"/>
    <mergeCell ref="B446:D446"/>
    <mergeCell ref="A447:D447"/>
    <mergeCell ref="A448:D448"/>
    <mergeCell ref="A450:D451"/>
    <mergeCell ref="E450:E451"/>
    <mergeCell ref="F450:F451"/>
    <mergeCell ref="A441:D441"/>
    <mergeCell ref="B442:C442"/>
    <mergeCell ref="B443:C443"/>
    <mergeCell ref="A444:D444"/>
    <mergeCell ref="B435:C435"/>
    <mergeCell ref="A436:D436"/>
    <mergeCell ref="A437:D437"/>
    <mergeCell ref="B438:D438"/>
    <mergeCell ref="A439:D439"/>
    <mergeCell ref="A440:D440"/>
    <mergeCell ref="B430:C430"/>
    <mergeCell ref="B431:C431"/>
    <mergeCell ref="A433:D433"/>
    <mergeCell ref="B434:C434"/>
    <mergeCell ref="B426:C426"/>
    <mergeCell ref="B427:C427"/>
    <mergeCell ref="A428:D428"/>
    <mergeCell ref="A429:D429"/>
    <mergeCell ref="B424:C424"/>
    <mergeCell ref="B425:C425"/>
    <mergeCell ref="B419:C419"/>
    <mergeCell ref="B420:C420"/>
    <mergeCell ref="A421:D421"/>
    <mergeCell ref="A422:D422"/>
    <mergeCell ref="A423:D423"/>
    <mergeCell ref="B415:C415"/>
    <mergeCell ref="B416:C416"/>
    <mergeCell ref="A418:D418"/>
    <mergeCell ref="B411:C411"/>
    <mergeCell ref="B412:C412"/>
    <mergeCell ref="A413:D413"/>
    <mergeCell ref="A414:D414"/>
    <mergeCell ref="B405:C405"/>
    <mergeCell ref="B406:C406"/>
    <mergeCell ref="B407:C407"/>
    <mergeCell ref="B408:C408"/>
    <mergeCell ref="A410:D410"/>
    <mergeCell ref="B400:C400"/>
    <mergeCell ref="B401:C401"/>
    <mergeCell ref="A402:D402"/>
    <mergeCell ref="A403:D403"/>
    <mergeCell ref="A404:D404"/>
    <mergeCell ref="B397:C397"/>
    <mergeCell ref="B398:C398"/>
    <mergeCell ref="A399:D399"/>
    <mergeCell ref="B393:C393"/>
    <mergeCell ref="B394:C394"/>
    <mergeCell ref="A395:D395"/>
    <mergeCell ref="A396:D396"/>
    <mergeCell ref="B389:C389"/>
    <mergeCell ref="B390:C390"/>
    <mergeCell ref="A391:D391"/>
    <mergeCell ref="A392:D392"/>
    <mergeCell ref="B385:C385"/>
    <mergeCell ref="B386:C386"/>
    <mergeCell ref="A387:D387"/>
    <mergeCell ref="A388:D388"/>
    <mergeCell ref="B382:C382"/>
    <mergeCell ref="B383:C383"/>
    <mergeCell ref="A384:D384"/>
    <mergeCell ref="B378:C378"/>
    <mergeCell ref="B379:C379"/>
    <mergeCell ref="A380:D380"/>
    <mergeCell ref="A381:D381"/>
    <mergeCell ref="B374:C374"/>
    <mergeCell ref="B375:C375"/>
    <mergeCell ref="A376:D376"/>
    <mergeCell ref="A377:D377"/>
    <mergeCell ref="A370:D370"/>
    <mergeCell ref="B371:C371"/>
    <mergeCell ref="B372:C372"/>
    <mergeCell ref="A373:D373"/>
    <mergeCell ref="A365:D365"/>
    <mergeCell ref="B366:C366"/>
    <mergeCell ref="B367:C367"/>
    <mergeCell ref="A368:D368"/>
    <mergeCell ref="A361:D361"/>
    <mergeCell ref="A362:D362"/>
    <mergeCell ref="B363:C363"/>
    <mergeCell ref="B364:C364"/>
    <mergeCell ref="B357:C357"/>
    <mergeCell ref="A358:D358"/>
    <mergeCell ref="B359:C359"/>
    <mergeCell ref="B360:C360"/>
    <mergeCell ref="B354:C354"/>
    <mergeCell ref="B355:C355"/>
    <mergeCell ref="B356:C356"/>
    <mergeCell ref="B349:C349"/>
    <mergeCell ref="B350:C350"/>
    <mergeCell ref="A351:D351"/>
    <mergeCell ref="A352:D352"/>
    <mergeCell ref="A353:D353"/>
    <mergeCell ref="A345:D345"/>
    <mergeCell ref="A346:D346"/>
    <mergeCell ref="A347:D347"/>
    <mergeCell ref="B348:C348"/>
    <mergeCell ref="A341:D341"/>
    <mergeCell ref="A342:D342"/>
    <mergeCell ref="B343:C343"/>
    <mergeCell ref="B344:C344"/>
    <mergeCell ref="G336:G337"/>
    <mergeCell ref="B338:C338"/>
    <mergeCell ref="B339:C339"/>
    <mergeCell ref="A340:D340"/>
    <mergeCell ref="B333:C333"/>
    <mergeCell ref="B334:C334"/>
    <mergeCell ref="A335:D335"/>
    <mergeCell ref="A336:D337"/>
    <mergeCell ref="E336:E337"/>
    <mergeCell ref="F336:F337"/>
    <mergeCell ref="A329:D329"/>
    <mergeCell ref="A330:D330"/>
    <mergeCell ref="B331:C331"/>
    <mergeCell ref="B332:C332"/>
    <mergeCell ref="G324:G325"/>
    <mergeCell ref="B326:C326"/>
    <mergeCell ref="B327:C327"/>
    <mergeCell ref="B328:C328"/>
    <mergeCell ref="B321:C321"/>
    <mergeCell ref="B322:C322"/>
    <mergeCell ref="A323:D323"/>
    <mergeCell ref="A324:D325"/>
    <mergeCell ref="E324:E325"/>
    <mergeCell ref="F324:F325"/>
    <mergeCell ref="A319:D320"/>
    <mergeCell ref="E319:E320"/>
    <mergeCell ref="F319:F320"/>
    <mergeCell ref="G319:G320"/>
    <mergeCell ref="A315:D315"/>
    <mergeCell ref="B316:C316"/>
    <mergeCell ref="B317:C317"/>
    <mergeCell ref="A318:D318"/>
    <mergeCell ref="F311:F312"/>
    <mergeCell ref="G311:G312"/>
    <mergeCell ref="B313:C313"/>
    <mergeCell ref="B314:C314"/>
    <mergeCell ref="B309:C309"/>
    <mergeCell ref="B310:C310"/>
    <mergeCell ref="A311:D312"/>
    <mergeCell ref="E311:E312"/>
    <mergeCell ref="B305:C305"/>
    <mergeCell ref="A306:D306"/>
    <mergeCell ref="A307:D308"/>
    <mergeCell ref="E307:E308"/>
    <mergeCell ref="F307:F308"/>
    <mergeCell ref="G307:G308"/>
    <mergeCell ref="B300:C300"/>
    <mergeCell ref="B301:C301"/>
    <mergeCell ref="A303:D303"/>
    <mergeCell ref="B304:C304"/>
    <mergeCell ref="B296:C296"/>
    <mergeCell ref="B297:C297"/>
    <mergeCell ref="B298:C298"/>
    <mergeCell ref="B299:C299"/>
    <mergeCell ref="A294:D295"/>
    <mergeCell ref="E294:E295"/>
    <mergeCell ref="F294:F295"/>
    <mergeCell ref="G294:G295"/>
    <mergeCell ref="B289:C289"/>
    <mergeCell ref="B290:C290"/>
    <mergeCell ref="B291:C291"/>
    <mergeCell ref="B292:C292"/>
    <mergeCell ref="A293:D293"/>
    <mergeCell ref="G280:G285"/>
    <mergeCell ref="H280:H285"/>
    <mergeCell ref="A286:D286"/>
    <mergeCell ref="A287:D287"/>
    <mergeCell ref="A288:D288"/>
    <mergeCell ref="B277:C277"/>
    <mergeCell ref="A278:D278"/>
    <mergeCell ref="A279:D279"/>
    <mergeCell ref="B280:D285"/>
    <mergeCell ref="E280:E285"/>
    <mergeCell ref="F280:F285"/>
    <mergeCell ref="B273:C273"/>
    <mergeCell ref="A274:D274"/>
    <mergeCell ref="A275:D275"/>
    <mergeCell ref="B276:C276"/>
    <mergeCell ref="B270:C270"/>
    <mergeCell ref="B271:C271"/>
    <mergeCell ref="B272:C272"/>
    <mergeCell ref="B266:C266"/>
    <mergeCell ref="B267:C267"/>
    <mergeCell ref="A268:D268"/>
    <mergeCell ref="A269:D269"/>
    <mergeCell ref="B262:C262"/>
    <mergeCell ref="B263:C263"/>
    <mergeCell ref="A264:D264"/>
    <mergeCell ref="A265:D265"/>
    <mergeCell ref="A257:D257"/>
    <mergeCell ref="B258:D258"/>
    <mergeCell ref="A259:D259"/>
    <mergeCell ref="A260:D260"/>
    <mergeCell ref="A261:D261"/>
    <mergeCell ref="F253:F254"/>
    <mergeCell ref="G253:G254"/>
    <mergeCell ref="B255:C255"/>
    <mergeCell ref="B256:C256"/>
    <mergeCell ref="A249:D249"/>
    <mergeCell ref="B250:D250"/>
    <mergeCell ref="A251:D251"/>
    <mergeCell ref="A252:D252"/>
    <mergeCell ref="A253:D254"/>
    <mergeCell ref="E253:E254"/>
    <mergeCell ref="B245:C245"/>
    <mergeCell ref="B246:C246"/>
    <mergeCell ref="B247:C247"/>
    <mergeCell ref="B248:C248"/>
    <mergeCell ref="B239:C239"/>
    <mergeCell ref="B240:C240"/>
    <mergeCell ref="B241:C241"/>
    <mergeCell ref="B242:C242"/>
    <mergeCell ref="B243:C243"/>
    <mergeCell ref="B244:C244"/>
    <mergeCell ref="B235:D235"/>
    <mergeCell ref="A236:D236"/>
    <mergeCell ref="A237:D237"/>
    <mergeCell ref="A238:D238"/>
    <mergeCell ref="B230:C230"/>
    <mergeCell ref="B231:C231"/>
    <mergeCell ref="B232:C232"/>
    <mergeCell ref="B233:C233"/>
    <mergeCell ref="A234:D234"/>
    <mergeCell ref="B226:C226"/>
    <mergeCell ref="B227:C227"/>
    <mergeCell ref="B228:C228"/>
    <mergeCell ref="B229:C229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09:C209"/>
    <mergeCell ref="B210:C210"/>
    <mergeCell ref="B211:C211"/>
    <mergeCell ref="B212:C212"/>
    <mergeCell ref="B213:C213"/>
    <mergeCell ref="A205:D205"/>
    <mergeCell ref="B206:C206"/>
    <mergeCell ref="B207:C207"/>
    <mergeCell ref="B208:C208"/>
    <mergeCell ref="B199:C199"/>
    <mergeCell ref="A200:D200"/>
    <mergeCell ref="A201:D201"/>
    <mergeCell ref="B202:D202"/>
    <mergeCell ref="A203:D203"/>
    <mergeCell ref="A204:D204"/>
    <mergeCell ref="A195:D195"/>
    <mergeCell ref="A196:D196"/>
    <mergeCell ref="B197:C197"/>
    <mergeCell ref="B198:C198"/>
    <mergeCell ref="B190:C190"/>
    <mergeCell ref="B191:C191"/>
    <mergeCell ref="A192:D192"/>
    <mergeCell ref="B193:D193"/>
    <mergeCell ref="A194:D194"/>
    <mergeCell ref="B187:C187"/>
    <mergeCell ref="B188:C188"/>
    <mergeCell ref="A189:D189"/>
    <mergeCell ref="A182:D182"/>
    <mergeCell ref="B183:C183"/>
    <mergeCell ref="B184:C184"/>
    <mergeCell ref="A186:D186"/>
    <mergeCell ref="B177:C177"/>
    <mergeCell ref="B178:C178"/>
    <mergeCell ref="B179:C179"/>
    <mergeCell ref="B180:C180"/>
    <mergeCell ref="A181:D181"/>
    <mergeCell ref="B174:C174"/>
    <mergeCell ref="B175:C175"/>
    <mergeCell ref="B176:C176"/>
    <mergeCell ref="F167:F170"/>
    <mergeCell ref="G167:G170"/>
    <mergeCell ref="H167:H170"/>
    <mergeCell ref="A171:D171"/>
    <mergeCell ref="A172:D172"/>
    <mergeCell ref="A173:D173"/>
    <mergeCell ref="B164:C164"/>
    <mergeCell ref="B165:C165"/>
    <mergeCell ref="A166:D166"/>
    <mergeCell ref="B167:D170"/>
    <mergeCell ref="E167:E170"/>
    <mergeCell ref="B160:C160"/>
    <mergeCell ref="B161:C161"/>
    <mergeCell ref="B162:C162"/>
    <mergeCell ref="B163:C163"/>
    <mergeCell ref="B154:C154"/>
    <mergeCell ref="A155:D155"/>
    <mergeCell ref="B156:D156"/>
    <mergeCell ref="A157:D157"/>
    <mergeCell ref="A158:D158"/>
    <mergeCell ref="A159:D159"/>
    <mergeCell ref="B148:C148"/>
    <mergeCell ref="B149:C149"/>
    <mergeCell ref="B150:C150"/>
    <mergeCell ref="B151:C151"/>
    <mergeCell ref="B152:C152"/>
    <mergeCell ref="B153:C153"/>
    <mergeCell ref="B145:C145"/>
    <mergeCell ref="B146:C146"/>
    <mergeCell ref="B147:C147"/>
    <mergeCell ref="B141:C141"/>
    <mergeCell ref="B142:C142"/>
    <mergeCell ref="A143:D143"/>
    <mergeCell ref="A144:D144"/>
    <mergeCell ref="B137:C137"/>
    <mergeCell ref="B138:C138"/>
    <mergeCell ref="A140:D140"/>
    <mergeCell ref="B131:C131"/>
    <mergeCell ref="B132:C132"/>
    <mergeCell ref="B133:C133"/>
    <mergeCell ref="B134:C134"/>
    <mergeCell ref="A135:D135"/>
    <mergeCell ref="A136:D136"/>
    <mergeCell ref="B126:C126"/>
    <mergeCell ref="B127:C127"/>
    <mergeCell ref="A129:D129"/>
    <mergeCell ref="B130:C130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7:C97"/>
    <mergeCell ref="A99:D99"/>
    <mergeCell ref="B100:C100"/>
    <mergeCell ref="B101:C101"/>
    <mergeCell ref="B92:C92"/>
    <mergeCell ref="B93:C93"/>
    <mergeCell ref="B94:C94"/>
    <mergeCell ref="B95:C95"/>
    <mergeCell ref="B96:C96"/>
    <mergeCell ref="A88:D88"/>
    <mergeCell ref="A89:D89"/>
    <mergeCell ref="B90:C90"/>
    <mergeCell ref="B91:C91"/>
    <mergeCell ref="E83:E85"/>
    <mergeCell ref="F83:F85"/>
    <mergeCell ref="G83:G85"/>
    <mergeCell ref="H83:H85"/>
    <mergeCell ref="A86:D86"/>
    <mergeCell ref="A87:D87"/>
    <mergeCell ref="B78:C78"/>
    <mergeCell ref="B79:C79"/>
    <mergeCell ref="B80:C80"/>
    <mergeCell ref="A81:D81"/>
    <mergeCell ref="A82:D82"/>
    <mergeCell ref="B83:D85"/>
    <mergeCell ref="B74:C74"/>
    <mergeCell ref="A75:D75"/>
    <mergeCell ref="A76:D76"/>
    <mergeCell ref="B77:C77"/>
    <mergeCell ref="B69:C69"/>
    <mergeCell ref="B70:C70"/>
    <mergeCell ref="B71:C71"/>
    <mergeCell ref="B72:C72"/>
    <mergeCell ref="B73:C73"/>
    <mergeCell ref="B63:C63"/>
    <mergeCell ref="B64:C64"/>
    <mergeCell ref="B65:C65"/>
    <mergeCell ref="B66:C66"/>
    <mergeCell ref="B67:C67"/>
    <mergeCell ref="B68:C68"/>
    <mergeCell ref="B59:C59"/>
    <mergeCell ref="B60:C60"/>
    <mergeCell ref="A61:D61"/>
    <mergeCell ref="A62:D62"/>
    <mergeCell ref="B53:C5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43:C43"/>
    <mergeCell ref="B44:C44"/>
    <mergeCell ref="B45:C45"/>
    <mergeCell ref="B46:C46"/>
    <mergeCell ref="A47:D47"/>
    <mergeCell ref="A48:D48"/>
    <mergeCell ref="B38:C38"/>
    <mergeCell ref="B39:C39"/>
    <mergeCell ref="B40:C40"/>
    <mergeCell ref="B41:C41"/>
    <mergeCell ref="B42:C42"/>
    <mergeCell ref="B34:C34"/>
    <mergeCell ref="B35:C35"/>
    <mergeCell ref="B36:C36"/>
    <mergeCell ref="B37:C37"/>
    <mergeCell ref="A28:D28"/>
    <mergeCell ref="A29:D29"/>
    <mergeCell ref="B30:D30"/>
    <mergeCell ref="A31:D31"/>
    <mergeCell ref="A32:D32"/>
    <mergeCell ref="A33:D33"/>
    <mergeCell ref="A14:D14"/>
    <mergeCell ref="A24:D24"/>
    <mergeCell ref="A25:D25"/>
    <mergeCell ref="B26:C26"/>
    <mergeCell ref="B27:C27"/>
    <mergeCell ref="B19:C19"/>
    <mergeCell ref="B20:C20"/>
    <mergeCell ref="B21:C21"/>
    <mergeCell ref="B22:C22"/>
    <mergeCell ref="A23:D23"/>
    <mergeCell ref="A517:I517"/>
    <mergeCell ref="B15:C15"/>
    <mergeCell ref="B16:C16"/>
    <mergeCell ref="B17:C17"/>
    <mergeCell ref="B18:C18"/>
    <mergeCell ref="A9:D9"/>
    <mergeCell ref="A10:D10"/>
    <mergeCell ref="B11:D11"/>
    <mergeCell ref="A12:D12"/>
    <mergeCell ref="A13:D13"/>
  </mergeCell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Server</cp:lastModifiedBy>
  <cp:lastPrinted>2024-05-29T10:37:50Z</cp:lastPrinted>
  <dcterms:created xsi:type="dcterms:W3CDTF">2024-05-14T07:09:05Z</dcterms:created>
  <dcterms:modified xsi:type="dcterms:W3CDTF">2024-05-29T10:40:04Z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01734361CD07C3C85B968AA4B2781C480C131A4BF1DCCE0484255B1E26629C81B543CE29E55F8717EC1CA9C5F30F0591F0083C694DB3BE83186A141F4B757C83D7245CB15CA3BA4BF977691E765C223B4B884C36E10CB467FA0AA2543E166F03C46EC0CB941ECCCC96F1B57F7DC1AB9714B17789076151988862F393C9CD79A</vt:lpwstr>
  </property>
  <property fmtid="{D5CDD505-2E9C-101B-9397-08002B2CF9AE}" pid="3" name="Business Objects Context Information1">
    <vt:lpwstr>0A6F0FFE935F458797C24464E9C884429E7070E48F7A734BB9509351284C552D8C97319E16F77DE4EC29EAA3A872F197F1C3111B8E279C5717127D37B235E456ED7A269FCFE7B4035F2B5F9A02BEA5A469AED7B4299AD862122361604012ECFDCE8F0039F2F45C68B435461C93B5C501966E203BA430B4715AFC67429F5DA65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2C326690144940023AF56F67EDA401DC306E65443F2619B74EA4123235F9F0274084B1598FEB7E9B436826DC94D3C8FC4CD988D6C594AB75587BE8E424BF57EC89A6AE336980B478F0E8CC205FBB793702C88DEEB1670B9A89736FF5F13D977F43CD8430</vt:lpwstr>
  </property>
</Properties>
</file>