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erver\Desktop\Proračun 2023\"/>
    </mc:Choice>
  </mc:AlternateContent>
  <bookViews>
    <workbookView xWindow="0" yWindow="0" windowWidth="24000" windowHeight="9135" tabRatio="712"/>
  </bookViews>
  <sheets>
    <sheet name="Opći dio " sheetId="14" r:id="rId1"/>
    <sheet name="Račun prihoda" sheetId="16" r:id="rId2"/>
    <sheet name="Račun rashoda" sheetId="17" r:id="rId3"/>
    <sheet name="Račun financiranja" sheetId="18" r:id="rId4"/>
    <sheet name="Organizacijska klasifikacija" sheetId="19" r:id="rId5"/>
    <sheet name="Funkcijska klasifikacija" sheetId="20" r:id="rId6"/>
    <sheet name="Izvori financiranja" sheetId="21" r:id="rId7"/>
    <sheet name="Posebni dio" sheetId="15" r:id="rId8"/>
  </sheets>
  <definedNames>
    <definedName name="_xlnm.Print_Area" localSheetId="6">'Izvori financiranja'!$A$1:$K$28</definedName>
    <definedName name="_xlnm.Print_Area" localSheetId="7">'Posebni dio'!$A$1:$R$379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4" l="1"/>
  <c r="I12" i="21" l="1"/>
  <c r="J12" i="21"/>
  <c r="I27" i="21"/>
  <c r="J27" i="21"/>
  <c r="M31" i="14" l="1"/>
  <c r="M35" i="14"/>
  <c r="L35" i="14"/>
  <c r="L31" i="14"/>
  <c r="J39" i="14" l="1"/>
  <c r="J38" i="14"/>
  <c r="J34" i="14"/>
  <c r="J33" i="14"/>
  <c r="J28" i="14"/>
  <c r="J29" i="14"/>
  <c r="J30" i="14"/>
  <c r="J27" i="14"/>
  <c r="K35" i="14"/>
  <c r="J35" i="14" s="1"/>
  <c r="K31" i="14"/>
  <c r="J31" i="14" s="1"/>
  <c r="I43" i="14" l="1"/>
  <c r="I44" i="14"/>
  <c r="I38" i="14"/>
  <c r="I37" i="14"/>
  <c r="I34" i="14"/>
  <c r="I33" i="14"/>
  <c r="I28" i="14"/>
  <c r="I29" i="14"/>
  <c r="I30" i="14"/>
  <c r="I27" i="14"/>
  <c r="H42" i="14"/>
  <c r="I42" i="14" s="1"/>
  <c r="H41" i="14"/>
  <c r="I41" i="14" s="1"/>
  <c r="I39" i="14"/>
  <c r="H35" i="14"/>
  <c r="I35" i="14" s="1"/>
  <c r="H31" i="14"/>
  <c r="I31" i="14" s="1"/>
  <c r="M42" i="14" l="1"/>
  <c r="M41" i="14"/>
  <c r="L42" i="14"/>
  <c r="L41" i="14"/>
  <c r="L44" i="14" l="1"/>
  <c r="M44" i="14"/>
  <c r="J42" i="14" l="1"/>
  <c r="J41" i="14"/>
  <c r="F31" i="14"/>
  <c r="J43" i="14" l="1"/>
  <c r="J44" i="14"/>
  <c r="G43" i="14"/>
  <c r="G37" i="14"/>
  <c r="G34" i="14"/>
  <c r="F35" i="14"/>
  <c r="G35" i="14" s="1"/>
  <c r="G31" i="14"/>
  <c r="G30" i="14"/>
  <c r="G29" i="14"/>
  <c r="G28" i="14"/>
  <c r="G27" i="14"/>
  <c r="G38" i="14"/>
  <c r="G39" i="14"/>
  <c r="G33" i="14"/>
  <c r="F41" i="14" l="1"/>
  <c r="G41" i="14" s="1"/>
  <c r="F42" i="14"/>
  <c r="G42" i="14" l="1"/>
  <c r="F44" i="14"/>
  <c r="G44" i="14" s="1"/>
  <c r="K41" i="14" l="1"/>
  <c r="K42" i="14"/>
  <c r="K43" i="14" l="1"/>
  <c r="K44" i="14" s="1"/>
</calcChain>
</file>

<file path=xl/sharedStrings.xml><?xml version="1.0" encoding="utf-8"?>
<sst xmlns="http://schemas.openxmlformats.org/spreadsheetml/2006/main" count="1164" uniqueCount="454">
  <si>
    <t>A. RAČUN PRIHODA I RASHODA</t>
  </si>
  <si>
    <t>PRIHODI POSLOVANJA</t>
  </si>
  <si>
    <t>PRIHODI OD NEFINANCIJSKE IMOVINE</t>
  </si>
  <si>
    <t>RASHODI POSLOVANJA</t>
  </si>
  <si>
    <t>RASHODI ZA NEFINANCIJSKU IMOVINU</t>
  </si>
  <si>
    <t>B. RAČUN ZADUŽIVANJA/FINANCIRANJA</t>
  </si>
  <si>
    <t>PRIMICI OD FINANCIJSKE IMOVINE I ZADUŽIVANJA</t>
  </si>
  <si>
    <t>C. RASPOLOŽIVA SREDSTVA IZ PRETHODNE GODINE</t>
  </si>
  <si>
    <t>VLASTITI IZVORI</t>
  </si>
  <si>
    <t>PRIHODI UKUPNO:</t>
  </si>
  <si>
    <t>RASHODI UKUPNO:</t>
  </si>
  <si>
    <t>RAZLIKA -  VIŠAK/MANJAK</t>
  </si>
  <si>
    <t>REPUBLIKA HRVATSKA</t>
  </si>
  <si>
    <t>REZULTAT</t>
  </si>
  <si>
    <t>KRAPINSKO-ZAGORSKA ŽUPANIJA</t>
  </si>
  <si>
    <t>UKUPAN DONOS VIŠKA/MANJKA IZ PRETHODNE(IH) GODINE</t>
  </si>
  <si>
    <t>IZDACI ZA FINANCIJSKU IMOVINU I OTPLATU ZAJMOVA</t>
  </si>
  <si>
    <t>NETO ZADUŽIVANJE/FINANCIRANJE</t>
  </si>
  <si>
    <t>HRK</t>
  </si>
  <si>
    <t>EUR</t>
  </si>
  <si>
    <t>2024.</t>
  </si>
  <si>
    <t>2025.</t>
  </si>
  <si>
    <t>PROJEKCIJA PRORAČUNA ZA</t>
  </si>
  <si>
    <t>SAŽETAK</t>
  </si>
  <si>
    <t>DIO VIŠKA IZ PRETHODNE GODINE KOJI ĆE SE RASPOREDITI U RAZDOBLJU 2023-2025.</t>
  </si>
  <si>
    <t>IZVRŠENJE 2021.</t>
  </si>
  <si>
    <t>TEKUĆI PLAN 2022.</t>
  </si>
  <si>
    <t>PRORAČUN ZA 2023.</t>
  </si>
  <si>
    <t>OPĆINA SVETI KRIŽ ZAČRETJE</t>
  </si>
  <si>
    <t>OPĆINSKO VIJEĆE</t>
  </si>
  <si>
    <t>KLASA:  400-01/22-01/008</t>
  </si>
  <si>
    <t>I PROJEKCIJE PRORAČUNA ZA 2024. i 2025. GODINU</t>
  </si>
  <si>
    <t>Članak 1.</t>
  </si>
  <si>
    <t>Članak 2.</t>
  </si>
  <si>
    <t>Članak 3.</t>
  </si>
  <si>
    <t xml:space="preserve">           Račun prihoda i rashoda pored podataka za 2023. godinu sadrži i izvršenje Proračuna za 2021. godinu, izmjenu proračuna za 2022. godinu te projekciju proračuna za naredne dvije godine.</t>
  </si>
  <si>
    <t xml:space="preserve">           Ova Odluka stupa na snagu osmog dana od dana objave u Službenom glasniku Krapinsko-zagorske županije, a primjenjuje se od 01.01.2023. godine.</t>
  </si>
  <si>
    <t>Rashodi/izdaci po proračunskim klasifikacijama za 2023.god.raspoređuju se: - projekcija</t>
  </si>
  <si>
    <t>Sveukupno rashodi:</t>
  </si>
  <si>
    <t>Konto</t>
  </si>
  <si>
    <t>Vrsta rashoda i 
izdataka</t>
  </si>
  <si>
    <t>Funkcijska klasifikacija</t>
  </si>
  <si>
    <t>Planirano 
2023.</t>
  </si>
  <si>
    <t>Projekcija 
2024.</t>
  </si>
  <si>
    <t>Projekcija 
2025.</t>
  </si>
  <si>
    <t>Razdjel: 001, OPĆINSKO VIJEĆE</t>
  </si>
  <si>
    <t>Glava: 01, OPĆINSKO VIJEĆE</t>
  </si>
  <si>
    <t>Program: 1000, DONOŠENJE AKATA I MJERA PREDST.I IZV.TIJELA</t>
  </si>
  <si>
    <t>Aktivnost: A100001, PREDSTAVNIČKO I IZVRŠNO TIJELO</t>
  </si>
  <si>
    <t>Izvor financiranja: 11, Opći prihodi i primici</t>
  </si>
  <si>
    <t>3</t>
  </si>
  <si>
    <t>Rashodi poslovanja</t>
  </si>
  <si>
    <t>011</t>
  </si>
  <si>
    <t>32</t>
  </si>
  <si>
    <t>Materijalni rashodi</t>
  </si>
  <si>
    <t>38</t>
  </si>
  <si>
    <t>Ostali rashodi</t>
  </si>
  <si>
    <t>Izvor financiranja: 52, Ostale pomoći</t>
  </si>
  <si>
    <t>Program: 1001, RAZVOJ CIVILNOG DRUŠTVA - POLITIČKE STRANKE</t>
  </si>
  <si>
    <t>Aktivnost: A100002, OSNOVNE FUNKCIJE STRANAKA</t>
  </si>
  <si>
    <t>Razdjel: 002, JEDINSTVENI UPRAVNI ODJEL</t>
  </si>
  <si>
    <t>Glava: 01, JEDINSTVENI UPRAVNI ODJEL</t>
  </si>
  <si>
    <t>Program: 1002, JAVNA UPRAVA I ADMINISTRACIJA</t>
  </si>
  <si>
    <t>Aktivnost: A100003, PLAĆE I MATERIJALNI TROŠKOVI JED. UPRAVNOG ODJELA</t>
  </si>
  <si>
    <t>31</t>
  </si>
  <si>
    <t>Rashodi za zaposlene</t>
  </si>
  <si>
    <t>Aktivnost: A100004, TROŠKOVI REŽIJA I POSLOVNIH PROSTORA</t>
  </si>
  <si>
    <t>Aktivnost: A100005, OSTALI RASHODI</t>
  </si>
  <si>
    <t>34</t>
  </si>
  <si>
    <t>Financijski rashodi</t>
  </si>
  <si>
    <t>Aktivnost: A100006, NABAVA OPREME</t>
  </si>
  <si>
    <t>4</t>
  </si>
  <si>
    <t>Rashodi za nabavu nefinancijske imovine</t>
  </si>
  <si>
    <t>42</t>
  </si>
  <si>
    <t>Rashodi za nabavu proizvedene dugotrajne imovine</t>
  </si>
  <si>
    <t>Razdjel: 003, PREDŠKOLSKI ODGOJ I ŠKOLSTVO</t>
  </si>
  <si>
    <t>Glava: 01, DJEČJI VRTIĆ SVETI KRIŽ ZAČRETJE</t>
  </si>
  <si>
    <t>Program: 1003, PREDŠKOLSKI ODGOJ</t>
  </si>
  <si>
    <t>Korisnik: 51915, DJEČJI VRTIĆ Sv. Križ Začretje</t>
  </si>
  <si>
    <t>Aktivnost: A100007, PLAĆE I MATERIJALNI TROŠKOVI DJELOVANJA DV</t>
  </si>
  <si>
    <t>091</t>
  </si>
  <si>
    <t>Izvor financiranja: 3, Vlastiti prihodi</t>
  </si>
  <si>
    <t>Izvor financiranja: 31, Vlastiti prihodi</t>
  </si>
  <si>
    <t>Aktivnost: A100008, OPREMANJE PROSTORA U KOJEM DJELUJE D.V.</t>
  </si>
  <si>
    <t>Aktivnost: A100009, NABAVA OPREME</t>
  </si>
  <si>
    <t>Glava: 02, OSNOVNA ŠKOLA SVETI KRIŽ ZAČRETJE</t>
  </si>
  <si>
    <t>Program: 1004, JAVNE POTREBE IZNAD STANDARDA U ŠKOLSTVU</t>
  </si>
  <si>
    <t>Aktivnost: A100010, SUFINANCIRANJE OSNOVNOG ŠKOLSTVA</t>
  </si>
  <si>
    <t>36</t>
  </si>
  <si>
    <t>Pomoći dane u inozemstvo i unutar općeg proračuna</t>
  </si>
  <si>
    <t>37</t>
  </si>
  <si>
    <t>Naknade građanima i kućanstvima na temelju osiguranja i d</t>
  </si>
  <si>
    <t>Glava: 03, OSTALE POTREBE I IZDACI ZA DJECU</t>
  </si>
  <si>
    <t>Program: 1005, OSTALE JAVNE POTREBE ZA DJECU</t>
  </si>
  <si>
    <t>Aktivnost: A100011, POTICAJNE MJERE DEMOGRAFSKE OBNOVE</t>
  </si>
  <si>
    <t>Aktivnost: A100012, POTICAJNE MJERE OBRAZOVANJA</t>
  </si>
  <si>
    <t>Kapitalni projekt: K100001, IZGRADNJA ZGRADE DJEČJEG VRTIĆA</t>
  </si>
  <si>
    <t>Izvor financiranja: 51, Pomoći EU</t>
  </si>
  <si>
    <t>Izvor financiranja: 71, Prihodi od prodaje imovine</t>
  </si>
  <si>
    <t>Glava: 04, SREDNJOŠKOLSKO I FAKULTETSKO OBRAZOVANJE</t>
  </si>
  <si>
    <t>092</t>
  </si>
  <si>
    <t>Razdjel: 004, KULTURA I SPORT</t>
  </si>
  <si>
    <t>Glava: 01, OPĆINSKA KNJIŽNICA I ČITAONICA</t>
  </si>
  <si>
    <t>Program: 1006, KNJIŽNIČNA DJELATNOST</t>
  </si>
  <si>
    <t>Aktivnost: A100013, DJELATNOST OPĆINSKE KNJIŽNICE I ČITAONICE</t>
  </si>
  <si>
    <t>082</t>
  </si>
  <si>
    <t>Glava: 02, MUZEJSKO-GALERIJSKA DJELATNOST</t>
  </si>
  <si>
    <t>Program: 1007, MUZEJSKO - GALERIJSKA DJELATNOST</t>
  </si>
  <si>
    <t>Aktivnost: A100014, IZDACI ZA FUNKCIONIRANJE ŽITNICE I GALERIJE R. STIPKOVIĆ</t>
  </si>
  <si>
    <t>Glava: 03, SAKRALNI OBJEKTI</t>
  </si>
  <si>
    <t>Program: 1008, OČUVANJE SAKRALNE I KULTURNE BAŠTINE</t>
  </si>
  <si>
    <t>Aktivnost: A100015, ODRŽAVANJE I UREĐENJE SAKRALNIH OBJEKATA I SPOMENIKA</t>
  </si>
  <si>
    <t>Glava: 04, KUD-ovi, SPORTSKA DRUŠTVA I DRUŠTVENE DJELATNOSTI</t>
  </si>
  <si>
    <t>Program: 1009, OČUVANJE KULTURNE BAŠTINE I KULTURNO-UMJETNIČKI AMATERIZAM</t>
  </si>
  <si>
    <t>Aktivnost: A100016, ORGANIZACIJA MANIFESTACIJA U KULTURU, SPORTU I ZABAVI</t>
  </si>
  <si>
    <t>Aktivnost: A100017, DJELATNOST KULTURNO - UMJETNIČKIH DRUŠTAVA, UDRUGA U KULTURI</t>
  </si>
  <si>
    <t>Aktivnost: A100018, ORGANIZACIJA REKREACIJE I SPORTSKIH AKTIVNOSTI</t>
  </si>
  <si>
    <t>081</t>
  </si>
  <si>
    <t>45</t>
  </si>
  <si>
    <t>Rashodi za dodatna ulaganja na nefinancijskoj imovini</t>
  </si>
  <si>
    <t>Aktivnost: A100019, PROJEKT OPĆINA - PRIJATELJ DJECE</t>
  </si>
  <si>
    <t>Razdjel: 005, KOMUNALNA INFRASTRUKTURA</t>
  </si>
  <si>
    <t>Glava: 01, KOMUNALNA INFRASTRUKTURA</t>
  </si>
  <si>
    <t>Program: 1010, ODRŽAVANJE OBJEKATA I UREĐAJA KOMUNALNE INFRASTRUKTURE</t>
  </si>
  <si>
    <t>Aktivnost: A100020, ODRŽAVANJE I ENERGETSKA UČINKOVITOST JAVNE RASVJETE</t>
  </si>
  <si>
    <t>Izvor financiranja: 43, Ostali prihodi za posebne namjene</t>
  </si>
  <si>
    <t>064</t>
  </si>
  <si>
    <t>Aktivnost: A100021, ODRŽAVANJE CESTA</t>
  </si>
  <si>
    <t>066</t>
  </si>
  <si>
    <t>Aktivnost: A100022, SANACIJA KLIZIŠTA</t>
  </si>
  <si>
    <t>Aktivnost: A100023, UREĐENJE AUTOBUSNIH STAJALIŠTA</t>
  </si>
  <si>
    <t>Aktivnost: A100024, ČIŠĆENJE, ODRŽAVANJE I UREĐENJE TRGA I JAV. POVRŠINA</t>
  </si>
  <si>
    <t>Aktivnost: A100025, GROBLJE</t>
  </si>
  <si>
    <t>016</t>
  </si>
  <si>
    <t>Aktivnost: A100026, ZIMSKA SLUŽBA</t>
  </si>
  <si>
    <t>Program: 1011, ODRŽAVANJE ZGRADA ZA REDOVNO KORIŠTENJE</t>
  </si>
  <si>
    <t>Aktivnost: A100027, ODRŽAVANJE ZGRADA</t>
  </si>
  <si>
    <t>Program: 1012, DODATNE USLUGE U ZDRAVSTVU I PREVENTIVA</t>
  </si>
  <si>
    <t>Aktivnost: A100028, FINANCIRANJE DODATNIH USLUGA U ZDRAVSTVU I PREVENTIVA</t>
  </si>
  <si>
    <t>Program: 1013, IZGRADNJA OBJEKATA I UREĐAJA KOMUNALNE INFRASTRUKTURE</t>
  </si>
  <si>
    <t>Aktivnost: A100029, OTPLATA KREDITA I ZAJMOVA</t>
  </si>
  <si>
    <t>041</t>
  </si>
  <si>
    <t>5</t>
  </si>
  <si>
    <t>Izdaci za financijsku imovinu i otplate zajmova</t>
  </si>
  <si>
    <t>54</t>
  </si>
  <si>
    <t>Izdaci za otplatu glavnice primljenih kredita i zajmova</t>
  </si>
  <si>
    <t>Izvor financiranja: 81, Namjenski primici od zaduživanja</t>
  </si>
  <si>
    <t>Kapitalni projekt: K100001, IZGRADNJA I UREĐENJE TRŽNICE</t>
  </si>
  <si>
    <t>Kapitalni projekt: K100002, IZGRADNJA JAVNE RASVJETE</t>
  </si>
  <si>
    <t>Kapitalni projekt: K100003, IZGRADNJA NOGOSTUPA I SUSTAVA ODVODNJE</t>
  </si>
  <si>
    <t>Kapitalni projekt: K100004, IZGRADNJA VODOOPSKRBNOG SUSTAVA</t>
  </si>
  <si>
    <t>Kapitalni projekt: K100005, IZGRADNJA I ASFALTIRANJE CESTA</t>
  </si>
  <si>
    <t>Kapitalni projekt: K100006, IZGRADNJA I UREĐENJE GROBLJA</t>
  </si>
  <si>
    <t>Kapitalni projekt: K100007, UREĐENJE DRUŠTVENIH DOMOVA</t>
  </si>
  <si>
    <t>Kapitalni projekt: K100008, IZGRADNJA I UREĐENJE DJEČJIH IGRALIŠTA</t>
  </si>
  <si>
    <t>Kapitalni projekt: K100009, IZGRADNJA I UREĐENJE PARKIRALIŠTA</t>
  </si>
  <si>
    <t>Program: 1014, ODRŽIVO UPRAVLAJANJE OKOLIŠEM</t>
  </si>
  <si>
    <t>Aktivnost: A100030, ZAŠTITA OKOLIŠA</t>
  </si>
  <si>
    <t>Kapitalni projekt: K100009, RECIKLAŽNA DVORIŠTA I ZELENI OTOCI</t>
  </si>
  <si>
    <t>Program: 1015, ODRŽIVO UPRAVLJANJE PROSTOROM</t>
  </si>
  <si>
    <t>Aktivnost: A100032, STRATEŠKI DOKUMENTI I PROSTORNO - PLANSKA DOKUMENTACIJA</t>
  </si>
  <si>
    <t>41</t>
  </si>
  <si>
    <t>Rashodi za nabavu neproizvedene dugotrajne imovine</t>
  </si>
  <si>
    <t>Kapitalni projekt: K100010, REVITALIZACIJA KULTURNO-GOSPODARSKIH PROSTORA (BANOVINA)</t>
  </si>
  <si>
    <t>Razdjel: 006, PODUZETNIŠTVO, TURIZAM I POLJOPRIVREDA</t>
  </si>
  <si>
    <t>Glava: 01, POLJOPRIVREDA</t>
  </si>
  <si>
    <t>Program: 1016, SUSTAV POTICANJA I POTPORA U RAZVOJU GOSPODARSTVA, TURIZMA I POLJOPRIVREDE</t>
  </si>
  <si>
    <t>Aktivnost: A100033, POTPORE RAZVOJU POLJOPRIVREDE</t>
  </si>
  <si>
    <t>042</t>
  </si>
  <si>
    <t>35</t>
  </si>
  <si>
    <t>Subvencije</t>
  </si>
  <si>
    <t>Glava: 02, TURIZAM</t>
  </si>
  <si>
    <t>Aktivnost: A100034, RAZVOJ TURIZMA</t>
  </si>
  <si>
    <t>Glava: 03, PODUZETNIŠTVO</t>
  </si>
  <si>
    <t>Kapitalni projekt: K100010, RAZVOJ ZONE MALOG GOSPODARSTVA</t>
  </si>
  <si>
    <t>Razdjel: 007, SOCIJALNA SKRB</t>
  </si>
  <si>
    <t>Glava: 01, SOCIJALNA SKRB</t>
  </si>
  <si>
    <t>Program: 1017, SOCIJALNA ODGOVORNOST U DRUŠTVU</t>
  </si>
  <si>
    <t>Aktivnost: A100036, POMOĆI SOCIJALNO UGROŽENIM GRAĐANIMA</t>
  </si>
  <si>
    <t>106</t>
  </si>
  <si>
    <t>Aktivnost: A100037, HUMANITARNA SKRB KROZ UDRUGE GRAĐANA</t>
  </si>
  <si>
    <t>016,106</t>
  </si>
  <si>
    <t>Razdjel: 008, ZAŠTITA OD POŽARA I CIVILNA ZAŠTITA</t>
  </si>
  <si>
    <t>Glava: 01, ZAŠTITA OD POŽARA I CIVILNA ZAŠTITA</t>
  </si>
  <si>
    <t>Program: 1018, ZAŠTITA OD POŽARA</t>
  </si>
  <si>
    <t>Aktivnost: A100038, VATROGASTVO</t>
  </si>
  <si>
    <t>032</t>
  </si>
  <si>
    <t>Program: 1019, ZAŠTITA I SPAŠAVANJE</t>
  </si>
  <si>
    <t>Aktivnost: A100039, ZAŠTITA I SPAŠAVANJE</t>
  </si>
  <si>
    <t>Razdjel: 009, TEKUĆA ZALIHA PRORAČUNA</t>
  </si>
  <si>
    <t>Glava: 01, TEKUĆA ZALIHA PRORAČUNA</t>
  </si>
  <si>
    <t>Program: 1020, OSTALE JAVNE POTREBE</t>
  </si>
  <si>
    <t>Aktivnost: A100040, TEKUĆA ZALIHA PRORAČUNA</t>
  </si>
  <si>
    <t>Izvor financiranja: 15, Proračunska zaliha</t>
  </si>
  <si>
    <t>Aktivnost: A100035, RAZVOJ PODUZ. I UNAPREĐENJE PODUZ. INFRASTRUKTURE</t>
  </si>
  <si>
    <t>Račun prihoda - projekcija</t>
  </si>
  <si>
    <t>Sveukupno prihodi:</t>
  </si>
  <si>
    <r>
      <t xml:space="preserve">Vrsta prihoda /
</t>
    </r>
    <r>
      <rPr>
        <b/>
        <i/>
        <sz val="10"/>
        <color indexed="8"/>
        <rFont val="Arial"/>
        <charset val="1"/>
      </rPr>
      <t>Izvor financiranja</t>
    </r>
  </si>
  <si>
    <t>Ostvareno 
2021.</t>
  </si>
  <si>
    <t>Planirano 
2022.</t>
  </si>
  <si>
    <t>6</t>
  </si>
  <si>
    <t>Prihodi poslovanja</t>
  </si>
  <si>
    <t>61</t>
  </si>
  <si>
    <t>Prihodi od poreza</t>
  </si>
  <si>
    <t>11,Opći prihodi i primici</t>
  </si>
  <si>
    <t>1.286.804,98</t>
  </si>
  <si>
    <t>1.621.872,70</t>
  </si>
  <si>
    <t>1.605.157,40</t>
  </si>
  <si>
    <t>1.580.736,92</t>
  </si>
  <si>
    <t>1.581.864,03</t>
  </si>
  <si>
    <t>611</t>
  </si>
  <si>
    <t>Porez i prirez na dohodak</t>
  </si>
  <si>
    <t>613</t>
  </si>
  <si>
    <t>Porezi na imovinu</t>
  </si>
  <si>
    <t>614</t>
  </si>
  <si>
    <t>Porezi na robu i usluge</t>
  </si>
  <si>
    <t>63</t>
  </si>
  <si>
    <t>51,Pomoći EU
52,Ostale pomoći</t>
  </si>
  <si>
    <t>0,00
221.945,90</t>
  </si>
  <si>
    <t>521.601,00
646.233,96</t>
  </si>
  <si>
    <t>398.168,00
646.233,96</t>
  </si>
  <si>
    <t>265.446,00
635.616,10</t>
  </si>
  <si>
    <t>633</t>
  </si>
  <si>
    <t>Pomoći iz proračuna</t>
  </si>
  <si>
    <t>634</t>
  </si>
  <si>
    <t>Pomoći od izvanproračunskih korisnika</t>
  </si>
  <si>
    <t>636</t>
  </si>
  <si>
    <t>Pomoći proračunskim korisnicima iz proračuna k</t>
  </si>
  <si>
    <t>638</t>
  </si>
  <si>
    <t xml:space="preserve">Pomoći iz državnog proračuna temeljem prijenosa </t>
  </si>
  <si>
    <t>64</t>
  </si>
  <si>
    <t>Prihodi od imovine</t>
  </si>
  <si>
    <t>11,Opći prihodi i primici 
43,Ostali prihodi za posebne namjene</t>
  </si>
  <si>
    <t>32.490,02
7.717,65</t>
  </si>
  <si>
    <t>84.079,90
8.096,09</t>
  </si>
  <si>
    <t>95.628,67
8.230,00</t>
  </si>
  <si>
    <t>88.990,67
8.230,00</t>
  </si>
  <si>
    <t>83.625,09
8.230,00</t>
  </si>
  <si>
    <t>641</t>
  </si>
  <si>
    <t>Prihodi od financijske imovine</t>
  </si>
  <si>
    <t>642</t>
  </si>
  <si>
    <t>Prihodi od nefinancijske imovine</t>
  </si>
  <si>
    <t>65</t>
  </si>
  <si>
    <t>31,Vlastiti prihodi
43,Ostali prihodi za posebne namjene
52,Ostale pomoći</t>
  </si>
  <si>
    <t>110.263,19
291.151,24
5.697,58</t>
  </si>
  <si>
    <t>120.860,05
326.829,92
3.103,95</t>
  </si>
  <si>
    <t>122.240,00
343.750,13
2.971,50</t>
  </si>
  <si>
    <t>160.730,00
356.758,52
1.460,23</t>
  </si>
  <si>
    <t>160.730,00
356.095,30
1.460,23</t>
  </si>
  <si>
    <t>651</t>
  </si>
  <si>
    <t>Upravne i administrativne pristojbe</t>
  </si>
  <si>
    <t>652</t>
  </si>
  <si>
    <t>Prihodi po posebnim propisima</t>
  </si>
  <si>
    <t>653</t>
  </si>
  <si>
    <t>Komunalni doprinosi i naknade</t>
  </si>
  <si>
    <t>66</t>
  </si>
  <si>
    <t>31,Vlastiti prihodi
52,Ostale pomoći</t>
  </si>
  <si>
    <t>1.783,79
50.683,58</t>
  </si>
  <si>
    <t>660,96
139.837,15</t>
  </si>
  <si>
    <t>530,00
43.799,00</t>
  </si>
  <si>
    <t>530,00
70.343,00</t>
  </si>
  <si>
    <t>530,00
30.526,56</t>
  </si>
  <si>
    <t>663</t>
  </si>
  <si>
    <t>Donacije od pravnih i fizičkih osoba izvan općeg p</t>
  </si>
  <si>
    <t>68</t>
  </si>
  <si>
    <t>Kazne, upravne mjere i ostali prihodi</t>
  </si>
  <si>
    <t>43,Ostali prihodi za posebne namjene</t>
  </si>
  <si>
    <t>0,00</t>
  </si>
  <si>
    <t>6.640,00</t>
  </si>
  <si>
    <t>3.981,68</t>
  </si>
  <si>
    <t>681</t>
  </si>
  <si>
    <t>Kazne i upravne mjere</t>
  </si>
  <si>
    <t>7</t>
  </si>
  <si>
    <t>Prihodi od prodaje nefinancijske imovine</t>
  </si>
  <si>
    <t>71</t>
  </si>
  <si>
    <t>Prihodi od prodaje neproizvedene dugotrajn</t>
  </si>
  <si>
    <t>71,Prihodi od prodaje imovine</t>
  </si>
  <si>
    <t>15.263,12</t>
  </si>
  <si>
    <t>13.275,00</t>
  </si>
  <si>
    <t>711</t>
  </si>
  <si>
    <t xml:space="preserve">Prihodi od prodaje materijalne imovine - prirodnih </t>
  </si>
  <si>
    <t>72</t>
  </si>
  <si>
    <t>Prihodi od prodaje proizvedene dugotrajne i</t>
  </si>
  <si>
    <t>16.855,80</t>
  </si>
  <si>
    <t>120.780,00</t>
  </si>
  <si>
    <t>100.870,00</t>
  </si>
  <si>
    <t>721</t>
  </si>
  <si>
    <t>Prihodi od prodaje građevinskih objekata</t>
  </si>
  <si>
    <r>
      <t xml:space="preserve">Vrsta rashoda i izdataka /
</t>
    </r>
    <r>
      <rPr>
        <b/>
        <i/>
        <sz val="10"/>
        <color indexed="8"/>
        <rFont val="Arial"/>
        <charset val="1"/>
      </rPr>
      <t>Izvor financiranja</t>
    </r>
  </si>
  <si>
    <t>459.458,15</t>
  </si>
  <si>
    <t>685.512,00</t>
  </si>
  <si>
    <t>808.283,00</t>
  </si>
  <si>
    <t>800.319,00</t>
  </si>
  <si>
    <t>311</t>
  </si>
  <si>
    <t>Plaće (Bruto)</t>
  </si>
  <si>
    <t>312</t>
  </si>
  <si>
    <t>Ostali rashodi za zaposlene</t>
  </si>
  <si>
    <t>313</t>
  </si>
  <si>
    <t>Doprinosi na plaće</t>
  </si>
  <si>
    <t>11,Opći prihodi i primici 
31,Vlastiti prihodi
43,Ostali prihodi za posebne namjene
51,Pomoći EU
52,Ostale pomoći</t>
  </si>
  <si>
    <t>219.293,25
76.728,79
390.205,78
0,00
58.035,83</t>
  </si>
  <si>
    <t>340.409,94
122.899,31
577.364,40
132.723,00
24.022,46</t>
  </si>
  <si>
    <t>298.232,02
122.767,31
549.461,07
0,00
57.203,46</t>
  </si>
  <si>
    <t>299.506,10
122.767,31
516.148,72
0,00
50.567,46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</si>
  <si>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</si>
  <si>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</si>
  <si>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</si>
  <si>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</si>
  <si>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</si>
  <si>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</si>
  <si>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</si>
  <si>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</si>
  <si>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11,Opći prihodi i primici 
31,Vlastiti prihodi</t>
  </si>
  <si>
    <t>13.873,90
551,41</t>
  </si>
  <si>
    <t>15.993,11
929,06</t>
  </si>
  <si>
    <t>17.581,41
1.062,00</t>
  </si>
  <si>
    <t>16.655,22
1.062,00</t>
  </si>
  <si>
    <t>342</t>
  </si>
  <si>
    <t>Kamate za primljene kredite i zajmove</t>
  </si>
  <si>
    <t>343</t>
  </si>
  <si>
    <t>Ostali financijski rashodi</t>
  </si>
  <si>
    <t>43.116,24</t>
  </si>
  <si>
    <t>45.789,37</t>
  </si>
  <si>
    <t>62.776,84</t>
  </si>
  <si>
    <t>57.338,44</t>
  </si>
  <si>
    <t>57.337,84</t>
  </si>
  <si>
    <t>352</t>
  </si>
  <si>
    <t>66.050,54</t>
  </si>
  <si>
    <t>93.702,31</t>
  </si>
  <si>
    <t>98.611,70</t>
  </si>
  <si>
    <t>93.304,28</t>
  </si>
  <si>
    <t>363</t>
  </si>
  <si>
    <t>Pomoći unutar općeg proračuna</t>
  </si>
  <si>
    <t>366</t>
  </si>
  <si>
    <t>220.384,47</t>
  </si>
  <si>
    <t>231.601,30</t>
  </si>
  <si>
    <t>252.705,78</t>
  </si>
  <si>
    <t>194.041,60</t>
  </si>
  <si>
    <t>372</t>
  </si>
  <si>
    <t>11,Opći prihodi i primici 
15,Proračunska zaliha
3,Vlastiti prihodi
43,Ostali prihodi za posebne namjene
52,Ostale pomoći</t>
  </si>
  <si>
    <t>189.673,39
0,00
0,00
8.370,69
8.373,32</t>
  </si>
  <si>
    <t>204.154,46
663,61
889,24
19.908,42
0,00</t>
  </si>
  <si>
    <t>233.088,25
665,00
0,00
19.908,42
0,00</t>
  </si>
  <si>
    <t>233.088,02
665,00
0,00
9.291,00
0,00</t>
  </si>
  <si>
    <t>249.015,02
665,00
0,00
10.617,82
0,00</t>
  </si>
  <si>
    <t>381</t>
  </si>
  <si>
    <t>Tekuće donacije</t>
  </si>
  <si>
    <t>382</t>
  </si>
  <si>
    <t>Kapitalne donacije</t>
  </si>
  <si>
    <t>383</t>
  </si>
  <si>
    <t>Kazne, penali i naknade štete</t>
  </si>
  <si>
    <t>385</t>
  </si>
  <si>
    <t>386</t>
  </si>
  <si>
    <t>Kapitalne pomoći</t>
  </si>
  <si>
    <t>Rashodi za nabavu neproizvedene dugotrajn</t>
  </si>
  <si>
    <t>6.636,14</t>
  </si>
  <si>
    <t>411</t>
  </si>
  <si>
    <t>Materijalna imovina - prirodna bogatstva</t>
  </si>
  <si>
    <t>11,Opći prihodi i primici 
31,Vlastiti prihodi
43,Ostali prihodi za posebne namjene
51,Pomoći EU
52,Ostale pomoći
71,Prihodi od prodaje imovine</t>
  </si>
  <si>
    <t>25.591,56
84.733,61
83.183,72
33.173,53
6.540,58
595.867,09</t>
  </si>
  <si>
    <t>66.228,46
19.112,08
79.368,23
0,00
46.452,98
246.864,66</t>
  </si>
  <si>
    <t>42.597,00
7.830,33
169.945,94
375.075,00
307.651,00
1.020.638,14</t>
  </si>
  <si>
    <t>38.622,00
398,00
88.924,02
46.453,00
437.985,40
301.280,00</t>
  </si>
  <si>
    <t>23.359,23
398,00
95.559,88
46.453,00
179.175,40
410.043,97</t>
  </si>
  <si>
    <t>421</t>
  </si>
  <si>
    <t>Građevinski objekti</t>
  </si>
  <si>
    <t>422</t>
  </si>
  <si>
    <t>Postrojenja i oprema</t>
  </si>
  <si>
    <t>423</t>
  </si>
  <si>
    <t>Prijevozna sredstva</t>
  </si>
  <si>
    <t>424</t>
  </si>
  <si>
    <t>425</t>
  </si>
  <si>
    <t>Višegodišnji nasadi i osnovno stado</t>
  </si>
  <si>
    <t>426</t>
  </si>
  <si>
    <t>Nematerijalna proizvedena imovina</t>
  </si>
  <si>
    <t>18.766,70</t>
  </si>
  <si>
    <t>26.544,56</t>
  </si>
  <si>
    <t>6.635,00</t>
  </si>
  <si>
    <t>13.272,00</t>
  </si>
  <si>
    <t>451</t>
  </si>
  <si>
    <t>Dodatna ulaganja na građevinskim objektima</t>
  </si>
  <si>
    <t>Račun zaduživanja/financiranja - projekcija</t>
  </si>
  <si>
    <t>Izdaci za financijsku imovinu i otplate zajmo</t>
  </si>
  <si>
    <t xml:space="preserve">Izdaci za otplatu glavnice primljenih kredita </t>
  </si>
  <si>
    <t>11,Opći prihodi i primici 
81,Namjenski primici od zaduživanja</t>
  </si>
  <si>
    <t>55.294,24
2.510,56</t>
  </si>
  <si>
    <t>57.070,81
69.015,86</t>
  </si>
  <si>
    <t>55.345,00
39.817,00</t>
  </si>
  <si>
    <t>55.345,00
39.816,84</t>
  </si>
  <si>
    <t>8</t>
  </si>
  <si>
    <t>Primici od financijske imovine i zaduživanja</t>
  </si>
  <si>
    <t>83</t>
  </si>
  <si>
    <t>Primici od prodaje dionica i udjela u glavnic</t>
  </si>
  <si>
    <t>358.352,00</t>
  </si>
  <si>
    <t>84</t>
  </si>
  <si>
    <t>Primici od zaduživanja</t>
  </si>
  <si>
    <t>81,Namjenski primici od zaduživanja</t>
  </si>
  <si>
    <t>69.818,18</t>
  </si>
  <si>
    <t>39.816,84</t>
  </si>
  <si>
    <t>53.090,00</t>
  </si>
  <si>
    <t>Pregled proračuna po organizacijskoj klasifikaciji</t>
  </si>
  <si>
    <t>Ostvareno 2021.</t>
  </si>
  <si>
    <t>Planirano 2022.</t>
  </si>
  <si>
    <t>Planirano 2023.</t>
  </si>
  <si>
    <t>Projekcija 2024.</t>
  </si>
  <si>
    <t>Projekcija 2025.</t>
  </si>
  <si>
    <t>UKUPNO:</t>
  </si>
  <si>
    <t>Pregled proračuna po funkcijskoj klasifikaciji</t>
  </si>
  <si>
    <t>Funkcijska 
klasifikacija</t>
  </si>
  <si>
    <t>Ostvareno
2021.</t>
  </si>
  <si>
    <t>01, Opće javne usluge</t>
  </si>
  <si>
    <t>03, Javni red i sigurnost</t>
  </si>
  <si>
    <t>04, Ekonomski poslovi</t>
  </si>
  <si>
    <t>06, USLUGE UNAPREĐ. STANOVANJA I ZAJEDNICE</t>
  </si>
  <si>
    <t>08, REKREACIJA, KULTURA I RELIGIJA</t>
  </si>
  <si>
    <t>09, Obrazovanje</t>
  </si>
  <si>
    <t>10, Socijalna zaštita</t>
  </si>
  <si>
    <t>Sveukupno:</t>
  </si>
  <si>
    <t>UKUPNO</t>
  </si>
  <si>
    <t>81, Namjenski primici od zaduživanja</t>
  </si>
  <si>
    <t>71, Prihodi od prodaje imovine</t>
  </si>
  <si>
    <t>52, Ostale pomoći</t>
  </si>
  <si>
    <t>51, Pomoći EU</t>
  </si>
  <si>
    <t>43, Ostali prihodi za posebne namjene</t>
  </si>
  <si>
    <t>31, Vlastiti prihodi</t>
  </si>
  <si>
    <t>3,   Vlastiti prihodi</t>
  </si>
  <si>
    <t>15, Proračunska zaliha</t>
  </si>
  <si>
    <t>11, Opći prihodi i primici</t>
  </si>
  <si>
    <t>Vrsta izvora financiranja</t>
  </si>
  <si>
    <t>PLAN PRORAČUNA PO IZVORIMA FINANCIRANJA - RASHODI</t>
  </si>
  <si>
    <t>PLAN PRORAČUNA PO IZVORIMA FINANCIRANJA - PRIHODI</t>
  </si>
  <si>
    <t xml:space="preserve">           OPĆI DIO</t>
  </si>
  <si>
    <t>VIŠAK/MANJAK</t>
  </si>
  <si>
    <t xml:space="preserve">           Ukupni prihodi Proračuna planirani su manje od rashoda za iznos planiranog viška u 2022. godini, odnosno planirano je korištenje raspoloživog viška prethodnih godina za pokriće razlike između planiranih prihoda i rashoda (manjak) u 2023. godini u iznosu od 665.861,26 EUR.</t>
  </si>
  <si>
    <t xml:space="preserve">          Prihodi po razredima, skupinama i podskupinama utvrđuju se u Računu prihoda u Proračunu za 2023. godinu, kako slijedi:</t>
  </si>
  <si>
    <t xml:space="preserve">          Rashodi po razredima, skupinama i podskupinama utvrđuju se u Računu rashoda u Proračunu za 2023. godinu, kako slijedi:</t>
  </si>
  <si>
    <t xml:space="preserve">               Primici i izdaci po razredima, skupinama i podskupinama utvrđuju se u Računu financiranja u Proračunu za 2023. godinu, kako slijedi:</t>
  </si>
  <si>
    <t xml:space="preserve"> PREDSJEDNIK
OPĆINSKOG VIJEĆA
 Ivica Roginić</t>
  </si>
  <si>
    <t>276.315,38
99.588,55
753.567,33
0,00
40.414,09</t>
  </si>
  <si>
    <t xml:space="preserve">Pomoći iz inozemstva (darovnice) </t>
  </si>
  <si>
    <t>Prihodi od upravnih i administrativnih pristojbi</t>
  </si>
  <si>
    <t>Prihodi od prodaje proizvoda i robe te pruženih usluga</t>
  </si>
  <si>
    <t>530.891,23
662.661,23</t>
  </si>
  <si>
    <t xml:space="preserve">Naknade građanima i kućanstvima </t>
  </si>
  <si>
    <t>Rashodi za dodatna ulaganja na nefinancijsku imovinu</t>
  </si>
  <si>
    <t>Subvencije trgovačkim društvima, poljoprivrednicima</t>
  </si>
  <si>
    <t>Pomoći proračunskim korisnicima drugih proračuna</t>
  </si>
  <si>
    <t>Ostale naknade građanima i kućanstvima iz proračuna</t>
  </si>
  <si>
    <t>Knjige, umjetnička djela i ostale izložbene vrijednosti</t>
  </si>
  <si>
    <t>URBROJ: 2140-28/01-22-7</t>
  </si>
  <si>
    <t>Sveti Križ Začretje, 14.12.2022.</t>
  </si>
  <si>
    <t xml:space="preserve">              Temeljem članka 42. Zakona o proračunu (Narodne novine broj 144/21) i članka 32. Statuta Općine Sveti Križ Začretje (Službeni glasnik KZŽ broj 2/21) Općinsko vijeće Općine Sveti Križ Začretje na  12. sjednici održanoj dana 14.12.2022. godine, donijelo je</t>
  </si>
  <si>
    <t>PRORAČUN OPĆINE SVETI KRIŽ ZAČRETJE ZA 2023. GODINU</t>
  </si>
  <si>
    <t>Račun rashoda - projekcija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</si>
</sst>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3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color theme="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indexed="8"/>
      <name val="ARIAL"/>
      <charset val="1"/>
    </font>
    <font>
      <b/>
      <sz val="11"/>
      <color indexed="8"/>
      <name val="ARIAL"/>
      <charset val="1"/>
    </font>
    <font>
      <b/>
      <sz val="10"/>
      <color indexed="8"/>
      <name val="Arial"/>
      <charset val="1"/>
    </font>
    <font>
      <b/>
      <i/>
      <sz val="10"/>
      <color indexed="8"/>
      <name val="Arial"/>
      <charset val="1"/>
    </font>
    <font>
      <i/>
      <sz val="10"/>
      <color indexed="8"/>
      <name val="ARIAL"/>
      <charset val="1"/>
    </font>
    <font>
      <sz val="9"/>
      <color indexed="8"/>
      <name val="ARIAL"/>
      <charset val="1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indexed="8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4" fillId="0" borderId="0"/>
    <xf numFmtId="0" fontId="4" fillId="0" borderId="0">
      <alignment vertical="top"/>
    </xf>
    <xf numFmtId="0" fontId="20" fillId="0" borderId="0">
      <alignment vertical="top"/>
    </xf>
  </cellStyleXfs>
  <cellXfs count="227">
    <xf numFmtId="0" fontId="0" fillId="0" borderId="0" xfId="0"/>
    <xf numFmtId="49" fontId="3" fillId="0" borderId="0" xfId="0" applyNumberFormat="1" applyFont="1"/>
    <xf numFmtId="0" fontId="3" fillId="0" borderId="0" xfId="0" applyFont="1"/>
    <xf numFmtId="0" fontId="6" fillId="0" borderId="0" xfId="0" applyFont="1"/>
    <xf numFmtId="0" fontId="7" fillId="0" borderId="0" xfId="0" applyFont="1"/>
    <xf numFmtId="164" fontId="3" fillId="0" borderId="0" xfId="0" applyNumberFormat="1" applyFont="1"/>
    <xf numFmtId="4" fontId="7" fillId="0" borderId="0" xfId="0" applyNumberFormat="1" applyFont="1"/>
    <xf numFmtId="0" fontId="3" fillId="0" borderId="0" xfId="0" applyFont="1" applyAlignment="1">
      <alignment horizontal="left" wrapText="1"/>
    </xf>
    <xf numFmtId="4" fontId="10" fillId="3" borderId="3" xfId="0" applyNumberFormat="1" applyFont="1" applyFill="1" applyBorder="1" applyAlignment="1">
      <alignment horizontal="center" vertical="center" wrapText="1"/>
    </xf>
    <xf numFmtId="164" fontId="10" fillId="3" borderId="4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vertical="center"/>
    </xf>
    <xf numFmtId="0" fontId="13" fillId="4" borderId="8" xfId="0" applyFont="1" applyFill="1" applyBorder="1" applyAlignment="1">
      <alignment vertical="center"/>
    </xf>
    <xf numFmtId="0" fontId="13" fillId="4" borderId="11" xfId="0" applyFont="1" applyFill="1" applyBorder="1" applyAlignment="1">
      <alignment vertical="center"/>
    </xf>
    <xf numFmtId="0" fontId="13" fillId="4" borderId="11" xfId="0" applyFont="1" applyFill="1" applyBorder="1" applyAlignment="1">
      <alignment horizontal="center" vertical="center"/>
    </xf>
    <xf numFmtId="4" fontId="13" fillId="4" borderId="3" xfId="0" applyNumberFormat="1" applyFont="1" applyFill="1" applyBorder="1" applyAlignment="1">
      <alignment horizontal="center" vertical="center" wrapText="1"/>
    </xf>
    <xf numFmtId="0" fontId="13" fillId="0" borderId="6" xfId="0" applyFont="1" applyBorder="1"/>
    <xf numFmtId="4" fontId="12" fillId="0" borderId="2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>
      <alignment horizontal="right"/>
    </xf>
    <xf numFmtId="0" fontId="13" fillId="0" borderId="1" xfId="0" applyFont="1" applyBorder="1"/>
    <xf numFmtId="4" fontId="12" fillId="0" borderId="1" xfId="0" applyNumberFormat="1" applyFont="1" applyBorder="1"/>
    <xf numFmtId="4" fontId="13" fillId="0" borderId="1" xfId="0" applyNumberFormat="1" applyFont="1" applyBorder="1"/>
    <xf numFmtId="0" fontId="13" fillId="0" borderId="9" xfId="0" applyFont="1" applyBorder="1"/>
    <xf numFmtId="4" fontId="12" fillId="0" borderId="11" xfId="0" applyNumberFormat="1" applyFont="1" applyBorder="1" applyAlignment="1">
      <alignment horizontal="right"/>
    </xf>
    <xf numFmtId="4" fontId="12" fillId="0" borderId="3" xfId="0" applyNumberFormat="1" applyFont="1" applyBorder="1"/>
    <xf numFmtId="4" fontId="13" fillId="0" borderId="3" xfId="0" applyNumberFormat="1" applyFont="1" applyBorder="1"/>
    <xf numFmtId="0" fontId="13" fillId="4" borderId="6" xfId="0" applyFont="1" applyFill="1" applyBorder="1"/>
    <xf numFmtId="0" fontId="13" fillId="4" borderId="5" xfId="0" applyFont="1" applyFill="1" applyBorder="1"/>
    <xf numFmtId="0" fontId="13" fillId="4" borderId="2" xfId="0" applyFont="1" applyFill="1" applyBorder="1"/>
    <xf numFmtId="0" fontId="12" fillId="4" borderId="6" xfId="0" applyFont="1" applyFill="1" applyBorder="1"/>
    <xf numFmtId="0" fontId="12" fillId="4" borderId="5" xfId="0" applyFont="1" applyFill="1" applyBorder="1"/>
    <xf numFmtId="0" fontId="12" fillId="4" borderId="2" xfId="0" applyFont="1" applyFill="1" applyBorder="1"/>
    <xf numFmtId="0" fontId="13" fillId="0" borderId="4" xfId="0" applyFont="1" applyBorder="1"/>
    <xf numFmtId="4" fontId="12" fillId="0" borderId="4" xfId="0" applyNumberFormat="1" applyFont="1" applyBorder="1"/>
    <xf numFmtId="0" fontId="13" fillId="4" borderId="1" xfId="0" applyFont="1" applyFill="1" applyBorder="1"/>
    <xf numFmtId="4" fontId="12" fillId="0" borderId="2" xfId="0" applyNumberFormat="1" applyFont="1" applyBorder="1" applyAlignment="1">
      <alignment horizontal="right" wrapText="1"/>
    </xf>
    <xf numFmtId="0" fontId="13" fillId="0" borderId="5" xfId="0" applyFont="1" applyBorder="1"/>
    <xf numFmtId="0" fontId="12" fillId="0" borderId="5" xfId="0" applyFont="1" applyBorder="1"/>
    <xf numFmtId="0" fontId="12" fillId="0" borderId="2" xfId="0" applyFont="1" applyBorder="1"/>
    <xf numFmtId="0" fontId="9" fillId="0" borderId="0" xfId="0" applyFont="1"/>
    <xf numFmtId="49" fontId="9" fillId="0" borderId="0" xfId="0" applyNumberFormat="1" applyFont="1"/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49" fontId="12" fillId="0" borderId="0" xfId="0" applyNumberFormat="1" applyFont="1"/>
    <xf numFmtId="0" fontId="14" fillId="0" borderId="0" xfId="3" applyFont="1" applyFill="1">
      <alignment vertical="top"/>
    </xf>
    <xf numFmtId="0" fontId="14" fillId="0" borderId="0" xfId="3" applyFont="1">
      <alignment vertical="top"/>
    </xf>
    <xf numFmtId="0" fontId="17" fillId="0" borderId="0" xfId="3" applyFont="1">
      <alignment vertical="top"/>
    </xf>
    <xf numFmtId="4" fontId="16" fillId="0" borderId="0" xfId="3" applyNumberFormat="1" applyFont="1" applyAlignment="1">
      <alignment horizontal="right" vertical="top"/>
    </xf>
    <xf numFmtId="0" fontId="15" fillId="0" borderId="0" xfId="3" applyFont="1" applyAlignment="1">
      <alignment horizontal="right" vertical="top" wrapText="1" readingOrder="1"/>
    </xf>
    <xf numFmtId="3" fontId="18" fillId="0" borderId="0" xfId="3" applyNumberFormat="1" applyFont="1" applyAlignment="1">
      <alignment horizontal="right" vertical="top"/>
    </xf>
    <xf numFmtId="0" fontId="17" fillId="6" borderId="0" xfId="3" applyFont="1" applyFill="1">
      <alignment vertical="top"/>
    </xf>
    <xf numFmtId="0" fontId="17" fillId="6" borderId="0" xfId="0" applyFont="1" applyFill="1" applyAlignment="1">
      <alignment vertical="top"/>
    </xf>
    <xf numFmtId="4" fontId="16" fillId="6" borderId="0" xfId="0" applyNumberFormat="1" applyFont="1" applyFill="1" applyAlignment="1">
      <alignment horizontal="right" vertical="top"/>
    </xf>
    <xf numFmtId="4" fontId="17" fillId="0" borderId="0" xfId="3" applyNumberFormat="1" applyFont="1" applyAlignment="1">
      <alignment horizontal="right" vertical="top"/>
    </xf>
    <xf numFmtId="0" fontId="17" fillId="5" borderId="0" xfId="3" applyFont="1" applyFill="1">
      <alignment vertical="top"/>
    </xf>
    <xf numFmtId="0" fontId="17" fillId="5" borderId="0" xfId="0" applyFont="1" applyFill="1" applyAlignment="1">
      <alignment vertical="top"/>
    </xf>
    <xf numFmtId="4" fontId="16" fillId="5" borderId="0" xfId="0" applyNumberFormat="1" applyFont="1" applyFill="1" applyAlignment="1">
      <alignment horizontal="right" vertical="top"/>
    </xf>
    <xf numFmtId="0" fontId="17" fillId="8" borderId="0" xfId="3" applyFont="1" applyFill="1">
      <alignment vertical="top"/>
    </xf>
    <xf numFmtId="0" fontId="17" fillId="8" borderId="0" xfId="0" applyFont="1" applyFill="1" applyAlignment="1">
      <alignment vertical="top"/>
    </xf>
    <xf numFmtId="4" fontId="16" fillId="8" borderId="0" xfId="0" applyNumberFormat="1" applyFont="1" applyFill="1" applyAlignment="1">
      <alignment horizontal="right" vertical="top"/>
    </xf>
    <xf numFmtId="0" fontId="17" fillId="4" borderId="0" xfId="3" applyFont="1" applyFill="1">
      <alignment vertical="top"/>
    </xf>
    <xf numFmtId="0" fontId="17" fillId="4" borderId="0" xfId="0" applyFont="1" applyFill="1" applyAlignment="1">
      <alignment vertical="top"/>
    </xf>
    <xf numFmtId="4" fontId="16" fillId="4" borderId="0" xfId="0" applyNumberFormat="1" applyFont="1" applyFill="1" applyAlignment="1">
      <alignment horizontal="right" vertical="top"/>
    </xf>
    <xf numFmtId="0" fontId="17" fillId="7" borderId="0" xfId="3" applyFont="1" applyFill="1">
      <alignment vertical="top"/>
    </xf>
    <xf numFmtId="0" fontId="17" fillId="7" borderId="0" xfId="0" applyFont="1" applyFill="1" applyAlignment="1">
      <alignment vertical="top"/>
    </xf>
    <xf numFmtId="4" fontId="19" fillId="7" borderId="0" xfId="0" applyNumberFormat="1" applyFont="1" applyFill="1" applyAlignment="1">
      <alignment horizontal="right" vertical="top"/>
    </xf>
    <xf numFmtId="4" fontId="19" fillId="7" borderId="0" xfId="3" applyNumberFormat="1" applyFont="1" applyFill="1" applyAlignment="1">
      <alignment horizontal="right" vertical="top"/>
    </xf>
    <xf numFmtId="4" fontId="16" fillId="5" borderId="0" xfId="3" applyNumberFormat="1" applyFont="1" applyFill="1" applyAlignment="1">
      <alignment horizontal="right" vertical="top"/>
    </xf>
    <xf numFmtId="4" fontId="16" fillId="8" borderId="0" xfId="3" applyNumberFormat="1" applyFont="1" applyFill="1" applyAlignment="1">
      <alignment horizontal="right" vertical="top"/>
    </xf>
    <xf numFmtId="4" fontId="16" fillId="4" borderId="0" xfId="3" applyNumberFormat="1" applyFont="1" applyFill="1" applyAlignment="1">
      <alignment horizontal="right" vertical="top"/>
    </xf>
    <xf numFmtId="4" fontId="16" fillId="6" borderId="0" xfId="3" applyNumberFormat="1" applyFont="1" applyFill="1" applyAlignment="1">
      <alignment horizontal="right" vertical="top"/>
    </xf>
    <xf numFmtId="4" fontId="16" fillId="7" borderId="0" xfId="3" applyNumberFormat="1" applyFont="1" applyFill="1" applyAlignment="1">
      <alignment horizontal="right" vertical="top"/>
    </xf>
    <xf numFmtId="0" fontId="17" fillId="9" borderId="0" xfId="3" applyFont="1" applyFill="1">
      <alignment vertical="top"/>
    </xf>
    <xf numFmtId="4" fontId="16" fillId="9" borderId="0" xfId="3" applyNumberFormat="1" applyFont="1" applyFill="1" applyAlignment="1">
      <alignment horizontal="right" vertical="top"/>
    </xf>
    <xf numFmtId="0" fontId="17" fillId="10" borderId="0" xfId="3" applyFont="1" applyFill="1">
      <alignment vertical="top"/>
    </xf>
    <xf numFmtId="4" fontId="16" fillId="10" borderId="0" xfId="3" applyNumberFormat="1" applyFont="1" applyFill="1" applyAlignment="1">
      <alignment horizontal="right" vertical="top"/>
    </xf>
    <xf numFmtId="0" fontId="20" fillId="0" borderId="0" xfId="4" applyFill="1">
      <alignment vertical="top"/>
    </xf>
    <xf numFmtId="0" fontId="20" fillId="0" borderId="0" xfId="4">
      <alignment vertical="top"/>
    </xf>
    <xf numFmtId="4" fontId="22" fillId="0" borderId="0" xfId="4" applyNumberFormat="1" applyFont="1" applyAlignment="1">
      <alignment horizontal="right" vertical="top"/>
    </xf>
    <xf numFmtId="0" fontId="22" fillId="0" borderId="0" xfId="4" applyFont="1" applyAlignment="1">
      <alignment horizontal="left" vertical="top" wrapText="1" readingOrder="1"/>
    </xf>
    <xf numFmtId="0" fontId="22" fillId="11" borderId="0" xfId="4" applyFont="1" applyFill="1" applyAlignment="1">
      <alignment horizontal="left" vertical="top"/>
    </xf>
    <xf numFmtId="0" fontId="20" fillId="11" borderId="0" xfId="4" applyFill="1">
      <alignment vertical="top"/>
    </xf>
    <xf numFmtId="4" fontId="22" fillId="11" borderId="0" xfId="4" applyNumberFormat="1" applyFont="1" applyFill="1" applyAlignment="1">
      <alignment horizontal="right" vertical="top"/>
    </xf>
    <xf numFmtId="0" fontId="24" fillId="0" borderId="0" xfId="4" applyFont="1" applyAlignment="1">
      <alignment horizontal="right" vertical="top" wrapText="1"/>
    </xf>
    <xf numFmtId="0" fontId="20" fillId="0" borderId="0" xfId="4" applyFont="1" applyAlignment="1">
      <alignment horizontal="left" vertical="top"/>
    </xf>
    <xf numFmtId="4" fontId="20" fillId="0" borderId="0" xfId="4" applyNumberFormat="1" applyFont="1" applyAlignment="1">
      <alignment horizontal="right" vertical="top"/>
    </xf>
    <xf numFmtId="3" fontId="25" fillId="0" borderId="0" xfId="4" applyNumberFormat="1" applyFont="1" applyAlignment="1">
      <alignment horizontal="right" vertical="top"/>
    </xf>
    <xf numFmtId="0" fontId="20" fillId="0" borderId="0" xfId="4" applyFont="1" applyFill="1" applyAlignment="1">
      <alignment horizontal="left" vertical="top"/>
    </xf>
    <xf numFmtId="4" fontId="20" fillId="0" borderId="0" xfId="4" applyNumberFormat="1" applyFont="1" applyFill="1" applyAlignment="1">
      <alignment horizontal="right" vertical="top"/>
    </xf>
    <xf numFmtId="0" fontId="22" fillId="0" borderId="0" xfId="4" applyFont="1" applyFill="1" applyAlignment="1">
      <alignment horizontal="left" vertical="top" wrapText="1" readingOrder="1"/>
    </xf>
    <xf numFmtId="4" fontId="22" fillId="0" borderId="0" xfId="4" applyNumberFormat="1" applyFont="1" applyFill="1" applyAlignment="1">
      <alignment horizontal="right" vertical="top"/>
    </xf>
    <xf numFmtId="3" fontId="20" fillId="0" borderId="0" xfId="4" applyNumberFormat="1" applyFont="1" applyFill="1" applyAlignment="1">
      <alignment horizontal="right" vertical="top"/>
    </xf>
    <xf numFmtId="0" fontId="20" fillId="0" borderId="0" xfId="4" applyBorder="1">
      <alignment vertical="top"/>
    </xf>
    <xf numFmtId="4" fontId="26" fillId="0" borderId="1" xfId="4" applyNumberFormat="1" applyFont="1" applyBorder="1">
      <alignment vertical="top"/>
    </xf>
    <xf numFmtId="4" fontId="27" fillId="0" borderId="1" xfId="4" applyNumberFormat="1" applyFont="1" applyBorder="1" applyAlignment="1">
      <alignment horizontal="right" vertical="top"/>
    </xf>
    <xf numFmtId="0" fontId="26" fillId="4" borderId="1" xfId="4" applyFont="1" applyFill="1" applyBorder="1" applyAlignment="1">
      <alignment horizontal="center" vertical="center"/>
    </xf>
    <xf numFmtId="0" fontId="26" fillId="0" borderId="0" xfId="3" applyFont="1" applyAlignment="1">
      <alignment vertical="top"/>
    </xf>
    <xf numFmtId="0" fontId="21" fillId="0" borderId="0" xfId="4" applyFont="1" applyAlignment="1">
      <alignment horizontal="center" vertical="top"/>
    </xf>
    <xf numFmtId="4" fontId="16" fillId="4" borderId="0" xfId="3" applyNumberFormat="1" applyFont="1" applyFill="1" applyAlignment="1">
      <alignment horizontal="right" vertical="top"/>
    </xf>
    <xf numFmtId="0" fontId="14" fillId="12" borderId="0" xfId="4" applyFont="1" applyFill="1">
      <alignment vertical="top"/>
    </xf>
    <xf numFmtId="0" fontId="28" fillId="12" borderId="0" xfId="4" applyFont="1" applyFill="1" applyAlignment="1">
      <alignment horizontal="right" vertical="top"/>
    </xf>
    <xf numFmtId="4" fontId="29" fillId="12" borderId="0" xfId="4" applyNumberFormat="1" applyFont="1" applyFill="1" applyAlignment="1">
      <alignment horizontal="right" vertical="top"/>
    </xf>
    <xf numFmtId="3" fontId="28" fillId="12" borderId="0" xfId="4" applyNumberFormat="1" applyFont="1" applyFill="1" applyAlignment="1">
      <alignment horizontal="right" vertical="top"/>
    </xf>
    <xf numFmtId="0" fontId="14" fillId="4" borderId="0" xfId="4" applyFont="1" applyFill="1">
      <alignment vertical="top"/>
    </xf>
    <xf numFmtId="4" fontId="29" fillId="4" borderId="0" xfId="4" applyNumberFormat="1" applyFont="1" applyFill="1" applyAlignment="1">
      <alignment horizontal="right" vertical="top"/>
    </xf>
    <xf numFmtId="0" fontId="14" fillId="5" borderId="0" xfId="4" applyFont="1" applyFill="1">
      <alignment vertical="top"/>
    </xf>
    <xf numFmtId="4" fontId="29" fillId="5" borderId="0" xfId="4" applyNumberFormat="1" applyFont="1" applyFill="1" applyAlignment="1">
      <alignment horizontal="right" vertical="top"/>
    </xf>
    <xf numFmtId="4" fontId="20" fillId="0" borderId="0" xfId="4" applyNumberFormat="1">
      <alignment vertical="top"/>
    </xf>
    <xf numFmtId="0" fontId="13" fillId="0" borderId="6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4" fontId="10" fillId="3" borderId="9" xfId="0" applyNumberFormat="1" applyFont="1" applyFill="1" applyBorder="1" applyAlignment="1">
      <alignment horizontal="center" vertical="center" wrapText="1"/>
    </xf>
    <xf numFmtId="4" fontId="10" fillId="3" borderId="11" xfId="0" applyNumberFormat="1" applyFont="1" applyFill="1" applyBorder="1" applyAlignment="1">
      <alignment horizontal="center" vertical="center" wrapText="1"/>
    </xf>
    <xf numFmtId="4" fontId="10" fillId="3" borderId="10" xfId="0" applyNumberFormat="1" applyFont="1" applyFill="1" applyBorder="1" applyAlignment="1">
      <alignment horizontal="center" vertical="center" wrapText="1"/>
    </xf>
    <xf numFmtId="4" fontId="10" fillId="3" borderId="12" xfId="0" applyNumberFormat="1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right"/>
    </xf>
    <xf numFmtId="0" fontId="13" fillId="4" borderId="5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10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justify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3" fillId="0" borderId="2" xfId="0" applyFont="1" applyBorder="1" applyAlignment="1">
      <alignment horizontal="left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30" fillId="0" borderId="0" xfId="0" applyFont="1" applyAlignment="1">
      <alignment horizontal="justify" vertical="center" wrapText="1"/>
    </xf>
    <xf numFmtId="0" fontId="22" fillId="11" borderId="0" xfId="4" applyFont="1" applyFill="1" applyAlignment="1">
      <alignment horizontal="left" vertical="top"/>
    </xf>
    <xf numFmtId="4" fontId="22" fillId="11" borderId="0" xfId="4" applyNumberFormat="1" applyFont="1" applyFill="1" applyAlignment="1">
      <alignment horizontal="right" vertical="top"/>
    </xf>
    <xf numFmtId="0" fontId="21" fillId="0" borderId="0" xfId="4" applyFont="1" applyAlignment="1">
      <alignment horizontal="center" vertical="top"/>
    </xf>
    <xf numFmtId="0" fontId="22" fillId="0" borderId="0" xfId="4" applyFont="1" applyAlignment="1">
      <alignment horizontal="left" vertical="top" wrapText="1" readingOrder="1"/>
    </xf>
    <xf numFmtId="4" fontId="22" fillId="0" borderId="0" xfId="4" applyNumberFormat="1" applyFont="1" applyAlignment="1">
      <alignment horizontal="right" vertical="top"/>
    </xf>
    <xf numFmtId="0" fontId="22" fillId="0" borderId="0" xfId="4" applyFont="1" applyAlignment="1">
      <alignment horizontal="right" vertical="top" wrapText="1" readingOrder="1"/>
    </xf>
    <xf numFmtId="0" fontId="4" fillId="0" borderId="0" xfId="4" applyFont="1" applyAlignment="1">
      <alignment horizontal="left" vertical="top"/>
    </xf>
    <xf numFmtId="0" fontId="20" fillId="0" borderId="0" xfId="4" applyFont="1" applyAlignment="1">
      <alignment horizontal="left" vertical="top"/>
    </xf>
    <xf numFmtId="4" fontId="20" fillId="0" borderId="0" xfId="4" applyNumberFormat="1" applyFont="1" applyAlignment="1">
      <alignment horizontal="right" vertical="top"/>
    </xf>
    <xf numFmtId="0" fontId="24" fillId="0" borderId="0" xfId="4" applyFont="1" applyAlignment="1">
      <alignment horizontal="left" vertical="top" wrapText="1"/>
    </xf>
    <xf numFmtId="0" fontId="24" fillId="0" borderId="0" xfId="4" applyFont="1" applyAlignment="1">
      <alignment horizontal="right" vertical="top" wrapText="1"/>
    </xf>
    <xf numFmtId="0" fontId="22" fillId="11" borderId="0" xfId="4" applyFont="1" applyFill="1" applyAlignment="1">
      <alignment horizontal="left" vertical="top" wrapText="1" readingOrder="1"/>
    </xf>
    <xf numFmtId="0" fontId="24" fillId="0" borderId="0" xfId="4" applyFont="1" applyAlignment="1">
      <alignment horizontal="left" vertical="top" wrapText="1" readingOrder="1"/>
    </xf>
    <xf numFmtId="0" fontId="24" fillId="0" borderId="0" xfId="4" applyFont="1" applyAlignment="1">
      <alignment horizontal="right" vertical="top" wrapText="1" readingOrder="1"/>
    </xf>
    <xf numFmtId="0" fontId="20" fillId="0" borderId="0" xfId="4" applyFont="1" applyAlignment="1">
      <alignment horizontal="left" vertical="top" wrapText="1" readingOrder="1"/>
    </xf>
    <xf numFmtId="0" fontId="22" fillId="11" borderId="0" xfId="4" applyFont="1" applyFill="1" applyAlignment="1">
      <alignment horizontal="center" vertical="top" wrapText="1" readingOrder="1"/>
    </xf>
    <xf numFmtId="0" fontId="20" fillId="0" borderId="0" xfId="4" applyAlignment="1">
      <alignment horizontal="left" vertical="top"/>
    </xf>
    <xf numFmtId="0" fontId="28" fillId="12" borderId="0" xfId="4" applyFont="1" applyFill="1" applyAlignment="1">
      <alignment horizontal="left" vertical="top" wrapText="1"/>
    </xf>
    <xf numFmtId="4" fontId="29" fillId="12" borderId="0" xfId="4" applyNumberFormat="1" applyFont="1" applyFill="1" applyAlignment="1">
      <alignment horizontal="right" vertical="top"/>
    </xf>
    <xf numFmtId="0" fontId="16" fillId="12" borderId="0" xfId="4" applyFont="1" applyFill="1" applyAlignment="1">
      <alignment horizontal="center" vertical="top" wrapText="1"/>
    </xf>
    <xf numFmtId="0" fontId="14" fillId="12" borderId="0" xfId="4" applyFont="1" applyFill="1" applyAlignment="1">
      <alignment horizontal="center" vertical="top"/>
    </xf>
    <xf numFmtId="0" fontId="28" fillId="12" borderId="0" xfId="4" applyFont="1" applyFill="1" applyAlignment="1">
      <alignment horizontal="right" vertical="top"/>
    </xf>
    <xf numFmtId="0" fontId="28" fillId="5" borderId="0" xfId="4" applyFont="1" applyFill="1" applyAlignment="1">
      <alignment horizontal="left" vertical="top" wrapText="1"/>
    </xf>
    <xf numFmtId="4" fontId="29" fillId="5" borderId="0" xfId="4" applyNumberFormat="1" applyFont="1" applyFill="1" applyAlignment="1">
      <alignment horizontal="right" vertical="top"/>
    </xf>
    <xf numFmtId="0" fontId="28" fillId="4" borderId="0" xfId="4" applyFont="1" applyFill="1" applyAlignment="1">
      <alignment horizontal="left" vertical="top" wrapText="1"/>
    </xf>
    <xf numFmtId="4" fontId="29" fillId="4" borderId="0" xfId="4" applyNumberFormat="1" applyFont="1" applyFill="1" applyAlignment="1">
      <alignment horizontal="right" vertical="top"/>
    </xf>
    <xf numFmtId="0" fontId="15" fillId="12" borderId="0" xfId="4" applyFont="1" applyFill="1" applyAlignment="1">
      <alignment horizontal="left" vertical="top" wrapText="1" readingOrder="1"/>
    </xf>
    <xf numFmtId="0" fontId="21" fillId="0" borderId="0" xfId="4" applyFont="1" applyFill="1" applyAlignment="1">
      <alignment horizontal="center" vertical="top"/>
    </xf>
    <xf numFmtId="0" fontId="20" fillId="0" borderId="0" xfId="4" applyFont="1" applyFill="1" applyAlignment="1">
      <alignment horizontal="center" vertical="top"/>
    </xf>
    <xf numFmtId="0" fontId="22" fillId="0" borderId="0" xfId="4" applyFont="1" applyFill="1" applyAlignment="1">
      <alignment horizontal="center" vertical="top" readingOrder="1"/>
    </xf>
    <xf numFmtId="0" fontId="22" fillId="0" borderId="0" xfId="4" applyFont="1" applyFill="1" applyAlignment="1">
      <alignment horizontal="right" vertical="top" wrapText="1" readingOrder="1"/>
    </xf>
    <xf numFmtId="4" fontId="20" fillId="0" borderId="0" xfId="4" applyNumberFormat="1" applyFont="1" applyFill="1" applyAlignment="1">
      <alignment horizontal="right" vertical="top"/>
    </xf>
    <xf numFmtId="4" fontId="22" fillId="0" borderId="0" xfId="4" applyNumberFormat="1" applyFont="1" applyFill="1" applyAlignment="1">
      <alignment horizontal="right" vertical="top"/>
    </xf>
    <xf numFmtId="0" fontId="26" fillId="0" borderId="6" xfId="4" applyFont="1" applyBorder="1" applyAlignment="1">
      <alignment horizontal="right" vertical="top"/>
    </xf>
    <xf numFmtId="0" fontId="26" fillId="0" borderId="5" xfId="4" applyFont="1" applyBorder="1" applyAlignment="1">
      <alignment horizontal="right" vertical="top"/>
    </xf>
    <xf numFmtId="0" fontId="26" fillId="0" borderId="2" xfId="4" applyFont="1" applyBorder="1" applyAlignment="1">
      <alignment horizontal="right" vertical="top"/>
    </xf>
    <xf numFmtId="0" fontId="26" fillId="0" borderId="1" xfId="4" applyFont="1" applyBorder="1" applyAlignment="1">
      <alignment horizontal="left" vertical="top" wrapText="1" readingOrder="1"/>
    </xf>
    <xf numFmtId="0" fontId="26" fillId="4" borderId="6" xfId="4" applyFont="1" applyFill="1" applyBorder="1" applyAlignment="1">
      <alignment horizontal="center" vertical="center"/>
    </xf>
    <xf numFmtId="0" fontId="26" fillId="4" borderId="5" xfId="4" applyFont="1" applyFill="1" applyBorder="1" applyAlignment="1">
      <alignment horizontal="center" vertical="center"/>
    </xf>
    <xf numFmtId="0" fontId="26" fillId="4" borderId="2" xfId="4" applyFont="1" applyFill="1" applyBorder="1" applyAlignment="1">
      <alignment horizontal="center" vertical="center"/>
    </xf>
    <xf numFmtId="0" fontId="26" fillId="0" borderId="0" xfId="4" applyFont="1" applyBorder="1" applyAlignment="1">
      <alignment horizontal="left" vertical="top" wrapText="1" readingOrder="1"/>
    </xf>
    <xf numFmtId="0" fontId="26" fillId="0" borderId="6" xfId="4" applyFont="1" applyBorder="1" applyAlignment="1">
      <alignment horizontal="left" vertical="top" wrapText="1" readingOrder="1"/>
    </xf>
    <xf numFmtId="0" fontId="26" fillId="0" borderId="5" xfId="4" applyFont="1" applyBorder="1" applyAlignment="1">
      <alignment horizontal="left" vertical="top" wrapText="1" readingOrder="1"/>
    </xf>
    <xf numFmtId="0" fontId="26" fillId="0" borderId="2" xfId="4" applyFont="1" applyBorder="1" applyAlignment="1">
      <alignment horizontal="left" vertical="top" wrapText="1" readingOrder="1"/>
    </xf>
    <xf numFmtId="0" fontId="17" fillId="0" borderId="0" xfId="3" applyFont="1" applyAlignment="1">
      <alignment horizontal="left" vertical="top"/>
    </xf>
    <xf numFmtId="0" fontId="17" fillId="0" borderId="0" xfId="3" applyFont="1" applyAlignment="1">
      <alignment horizontal="center" vertical="top" wrapText="1"/>
    </xf>
    <xf numFmtId="4" fontId="17" fillId="0" borderId="0" xfId="3" applyNumberFormat="1" applyFont="1" applyAlignment="1">
      <alignment horizontal="right" vertical="top"/>
    </xf>
    <xf numFmtId="0" fontId="19" fillId="7" borderId="0" xfId="3" applyFont="1" applyFill="1" applyAlignment="1">
      <alignment horizontal="left" vertical="top" wrapText="1"/>
    </xf>
    <xf numFmtId="4" fontId="19" fillId="7" borderId="0" xfId="3" applyNumberFormat="1" applyFont="1" applyFill="1" applyAlignment="1">
      <alignment horizontal="right" vertical="top"/>
    </xf>
    <xf numFmtId="0" fontId="16" fillId="5" borderId="0" xfId="3" applyFont="1" applyFill="1" applyAlignment="1">
      <alignment horizontal="left" vertical="top" wrapText="1"/>
    </xf>
    <xf numFmtId="4" fontId="16" fillId="5" borderId="0" xfId="3" applyNumberFormat="1" applyFont="1" applyFill="1" applyAlignment="1">
      <alignment horizontal="right" vertical="top"/>
    </xf>
    <xf numFmtId="0" fontId="16" fillId="8" borderId="0" xfId="3" applyFont="1" applyFill="1" applyAlignment="1">
      <alignment horizontal="left" vertical="top" wrapText="1"/>
    </xf>
    <xf numFmtId="4" fontId="16" fillId="8" borderId="0" xfId="3" applyNumberFormat="1" applyFont="1" applyFill="1" applyAlignment="1">
      <alignment horizontal="right" vertical="top"/>
    </xf>
    <xf numFmtId="0" fontId="16" fillId="4" borderId="0" xfId="3" applyFont="1" applyFill="1" applyAlignment="1">
      <alignment horizontal="left" vertical="top" wrapText="1"/>
    </xf>
    <xf numFmtId="4" fontId="16" fillId="4" borderId="0" xfId="3" applyNumberFormat="1" applyFont="1" applyFill="1" applyAlignment="1">
      <alignment horizontal="right" vertical="top"/>
    </xf>
    <xf numFmtId="0" fontId="16" fillId="6" borderId="0" xfId="3" applyFont="1" applyFill="1" applyAlignment="1">
      <alignment horizontal="left" vertical="top" wrapText="1"/>
    </xf>
    <xf numFmtId="4" fontId="16" fillId="6" borderId="0" xfId="3" applyNumberFormat="1" applyFont="1" applyFill="1" applyAlignment="1">
      <alignment horizontal="right" vertical="top"/>
    </xf>
    <xf numFmtId="0" fontId="17" fillId="0" borderId="0" xfId="3" applyFont="1" applyAlignment="1">
      <alignment horizontal="center" vertical="top" wrapText="1" readingOrder="1"/>
    </xf>
    <xf numFmtId="0" fontId="17" fillId="0" borderId="0" xfId="3" applyFont="1" applyAlignment="1">
      <alignment horizontal="left" vertical="top" wrapText="1" readingOrder="1"/>
    </xf>
    <xf numFmtId="0" fontId="16" fillId="9" borderId="0" xfId="3" applyFont="1" applyFill="1" applyAlignment="1">
      <alignment horizontal="left" vertical="top" wrapText="1"/>
    </xf>
    <xf numFmtId="4" fontId="16" fillId="9" borderId="0" xfId="3" applyNumberFormat="1" applyFont="1" applyFill="1" applyAlignment="1">
      <alignment horizontal="right" vertical="top"/>
    </xf>
    <xf numFmtId="0" fontId="16" fillId="8" borderId="0" xfId="3" applyFont="1" applyFill="1" applyAlignment="1">
      <alignment horizontal="left" vertical="top" wrapText="1" readingOrder="1"/>
    </xf>
    <xf numFmtId="0" fontId="16" fillId="4" borderId="0" xfId="3" applyFont="1" applyFill="1" applyAlignment="1">
      <alignment horizontal="left" vertical="top" wrapText="1" readingOrder="1"/>
    </xf>
    <xf numFmtId="0" fontId="16" fillId="9" borderId="0" xfId="3" applyFont="1" applyFill="1" applyAlignment="1">
      <alignment horizontal="left" vertical="top" wrapText="1" readingOrder="1"/>
    </xf>
    <xf numFmtId="0" fontId="16" fillId="7" borderId="0" xfId="3" applyFont="1" applyFill="1" applyAlignment="1">
      <alignment horizontal="left" vertical="top" wrapText="1"/>
    </xf>
    <xf numFmtId="4" fontId="16" fillId="7" borderId="0" xfId="3" applyNumberFormat="1" applyFont="1" applyFill="1" applyAlignment="1">
      <alignment horizontal="right" vertical="top"/>
    </xf>
    <xf numFmtId="0" fontId="16" fillId="10" borderId="0" xfId="3" applyFont="1" applyFill="1" applyAlignment="1">
      <alignment horizontal="left" vertical="top" wrapText="1"/>
    </xf>
    <xf numFmtId="4" fontId="16" fillId="10" borderId="0" xfId="3" applyNumberFormat="1" applyFont="1" applyFill="1" applyAlignment="1">
      <alignment horizontal="right" vertical="top"/>
    </xf>
    <xf numFmtId="0" fontId="16" fillId="6" borderId="0" xfId="0" applyFont="1" applyFill="1" applyAlignment="1">
      <alignment horizontal="left" vertical="top" wrapText="1"/>
    </xf>
    <xf numFmtId="4" fontId="16" fillId="6" borderId="0" xfId="0" applyNumberFormat="1" applyFont="1" applyFill="1" applyAlignment="1">
      <alignment horizontal="right" vertical="top"/>
    </xf>
    <xf numFmtId="0" fontId="16" fillId="5" borderId="0" xfId="0" applyFont="1" applyFill="1" applyAlignment="1">
      <alignment horizontal="left" vertical="top" wrapText="1"/>
    </xf>
    <xf numFmtId="4" fontId="16" fillId="5" borderId="0" xfId="0" applyNumberFormat="1" applyFont="1" applyFill="1" applyAlignment="1">
      <alignment horizontal="right" vertical="top"/>
    </xf>
    <xf numFmtId="0" fontId="16" fillId="8" borderId="0" xfId="0" applyFont="1" applyFill="1" applyAlignment="1">
      <alignment horizontal="left" vertical="top" wrapText="1"/>
    </xf>
    <xf numFmtId="4" fontId="16" fillId="8" borderId="0" xfId="0" applyNumberFormat="1" applyFont="1" applyFill="1" applyAlignment="1">
      <alignment horizontal="right" vertical="top"/>
    </xf>
    <xf numFmtId="0" fontId="16" fillId="0" borderId="0" xfId="3" applyFont="1" applyAlignment="1">
      <alignment horizontal="center" vertical="top" wrapText="1"/>
    </xf>
    <xf numFmtId="0" fontId="16" fillId="0" borderId="0" xfId="3" applyFont="1" applyAlignment="1">
      <alignment horizontal="right" vertical="top" wrapText="1" readingOrder="1"/>
    </xf>
    <xf numFmtId="4" fontId="16" fillId="0" borderId="0" xfId="3" applyNumberFormat="1" applyFont="1" applyAlignment="1">
      <alignment horizontal="right" vertical="top"/>
    </xf>
    <xf numFmtId="0" fontId="15" fillId="0" borderId="0" xfId="3" applyFont="1" applyAlignment="1">
      <alignment horizontal="left" vertical="top" wrapText="1" readingOrder="1"/>
    </xf>
    <xf numFmtId="0" fontId="15" fillId="0" borderId="0" xfId="3" applyFont="1" applyAlignment="1">
      <alignment horizontal="center" vertical="top" readingOrder="1"/>
    </xf>
    <xf numFmtId="0" fontId="15" fillId="0" borderId="0" xfId="3" applyFont="1" applyAlignment="1">
      <alignment horizontal="right" vertical="top" wrapText="1" readingOrder="1"/>
    </xf>
    <xf numFmtId="0" fontId="16" fillId="4" borderId="0" xfId="0" applyFont="1" applyFill="1" applyAlignment="1">
      <alignment horizontal="left" vertical="top" wrapText="1"/>
    </xf>
    <xf numFmtId="4" fontId="16" fillId="4" borderId="0" xfId="0" applyNumberFormat="1" applyFont="1" applyFill="1" applyAlignment="1">
      <alignment horizontal="right" vertical="top"/>
    </xf>
    <xf numFmtId="0" fontId="19" fillId="7" borderId="0" xfId="0" applyFont="1" applyFill="1" applyAlignment="1">
      <alignment horizontal="left" vertical="top" wrapText="1"/>
    </xf>
    <xf numFmtId="4" fontId="19" fillId="7" borderId="0" xfId="0" applyNumberFormat="1" applyFont="1" applyFill="1" applyAlignment="1">
      <alignment horizontal="right" vertical="top"/>
    </xf>
  </cellXfs>
  <cellStyles count="5">
    <cellStyle name="40% - Naglasak1" xfId="1"/>
    <cellStyle name="Normalno" xfId="0" builtinId="0"/>
    <cellStyle name="Normalno 2" xfId="3"/>
    <cellStyle name="Normalno 3" xfId="4"/>
    <cellStyle name="Obično_List7" xfId="2"/>
  </cellStyles>
  <dxfs count="12"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9" defaultPivotStyle="PivotStyleLight16"/>
  <colors>
    <mruColors>
      <color rgb="FFCCFFFF"/>
      <color rgb="FFFFC1C1"/>
      <color rgb="FFC2F6D7"/>
      <color rgb="FFB7FFB7"/>
      <color rgb="FFFFFFB9"/>
      <color rgb="FFFFFF66"/>
      <color rgb="FFE0FAE3"/>
      <color rgb="FF90E89F"/>
      <color rgb="FFB1EDFB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264966</xdr:colOff>
      <xdr:row>0</xdr:row>
      <xdr:rowOff>4935</xdr:rowOff>
    </xdr:from>
    <xdr:to>
      <xdr:col>3</xdr:col>
      <xdr:colOff>118877</xdr:colOff>
      <xdr:row>3</xdr:row>
      <xdr:rowOff>107658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xmlns="" id="{6732176A-495B-4457-B13A-3C6101358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359" y="4935"/>
          <a:ext cx="417635" cy="5400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Crveno-ljubičasta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tabSelected="1" topLeftCell="A34" zoomScale="98" zoomScaleNormal="98" workbookViewId="0">
      <selection activeCell="K6" sqref="K5:K6"/>
    </sheetView>
  </sheetViews>
  <sheetFormatPr defaultColWidth="9.140625" defaultRowHeight="11.25" x14ac:dyDescent="0.2"/>
  <cols>
    <col min="1" max="1" width="6.7109375" style="2" customWidth="1"/>
    <col min="2" max="2" width="4.5703125" style="2" customWidth="1"/>
    <col min="3" max="3" width="8.42578125" style="2" customWidth="1"/>
    <col min="4" max="4" width="16.5703125" style="2" customWidth="1"/>
    <col min="5" max="5" width="33.140625" style="2" customWidth="1"/>
    <col min="6" max="6" width="13" style="2" bestFit="1" customWidth="1"/>
    <col min="7" max="7" width="12" style="2" bestFit="1" customWidth="1"/>
    <col min="8" max="8" width="14.5703125" style="5" bestFit="1" customWidth="1"/>
    <col min="9" max="9" width="13.42578125" style="5" bestFit="1" customWidth="1"/>
    <col min="10" max="10" width="14.5703125" style="5" bestFit="1" customWidth="1"/>
    <col min="11" max="11" width="13.42578125" style="5" bestFit="1" customWidth="1"/>
    <col min="12" max="12" width="14.28515625" style="5" customWidth="1"/>
    <col min="13" max="13" width="15.5703125" style="5" bestFit="1" customWidth="1"/>
    <col min="14" max="14" width="9.140625" style="2"/>
    <col min="15" max="15" width="10.85546875" style="2" bestFit="1" customWidth="1"/>
    <col min="16" max="16384" width="9.140625" style="2"/>
  </cols>
  <sheetData>
    <row r="1" spans="1:13" x14ac:dyDescent="0.2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</row>
    <row r="2" spans="1:13" x14ac:dyDescent="0.2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</row>
    <row r="3" spans="1:13" x14ac:dyDescent="0.2">
      <c r="A3" s="1"/>
      <c r="B3" s="1"/>
      <c r="H3" s="2"/>
      <c r="I3" s="2"/>
      <c r="J3" s="2"/>
      <c r="K3" s="2"/>
      <c r="L3" s="2"/>
      <c r="M3" s="2"/>
    </row>
    <row r="4" spans="1:13" x14ac:dyDescent="0.2">
      <c r="A4" s="1"/>
      <c r="B4" s="1"/>
      <c r="H4" s="2"/>
      <c r="I4" s="2"/>
      <c r="J4" s="2"/>
      <c r="K4" s="2"/>
      <c r="L4" s="2"/>
      <c r="M4" s="2"/>
    </row>
    <row r="5" spans="1:13" s="3" customFormat="1" ht="11.25" customHeight="1" x14ac:dyDescent="0.2">
      <c r="A5" s="135" t="s">
        <v>12</v>
      </c>
      <c r="B5" s="135"/>
      <c r="C5" s="135"/>
      <c r="D5" s="135"/>
      <c r="E5" s="41"/>
      <c r="F5" s="41"/>
      <c r="G5" s="41"/>
      <c r="H5" s="42"/>
      <c r="I5" s="42"/>
      <c r="J5" s="42"/>
      <c r="K5" s="42"/>
      <c r="L5" s="42"/>
      <c r="M5" s="42"/>
    </row>
    <row r="6" spans="1:13" s="3" customFormat="1" ht="11.25" customHeight="1" x14ac:dyDescent="0.2">
      <c r="A6" s="135" t="s">
        <v>14</v>
      </c>
      <c r="B6" s="135"/>
      <c r="C6" s="135"/>
      <c r="D6" s="135"/>
      <c r="E6" s="41"/>
      <c r="F6" s="41"/>
      <c r="G6" s="41"/>
      <c r="H6" s="42"/>
      <c r="I6" s="42"/>
      <c r="J6" s="42"/>
      <c r="K6" s="42"/>
      <c r="L6" s="42"/>
      <c r="M6" s="42"/>
    </row>
    <row r="7" spans="1:13" s="3" customFormat="1" ht="12.75" customHeight="1" x14ac:dyDescent="0.2">
      <c r="A7" s="135" t="s">
        <v>28</v>
      </c>
      <c r="B7" s="135"/>
      <c r="C7" s="135"/>
      <c r="D7" s="135"/>
      <c r="E7" s="41"/>
      <c r="F7" s="41"/>
      <c r="G7" s="41"/>
      <c r="H7" s="42"/>
      <c r="I7" s="42"/>
      <c r="J7" s="42"/>
      <c r="K7" s="42"/>
      <c r="L7" s="42"/>
      <c r="M7" s="42"/>
    </row>
    <row r="8" spans="1:13" s="3" customFormat="1" ht="14.25" customHeight="1" x14ac:dyDescent="0.2">
      <c r="A8" s="135" t="s">
        <v>29</v>
      </c>
      <c r="B8" s="135"/>
      <c r="C8" s="135"/>
      <c r="D8" s="135"/>
      <c r="E8" s="41"/>
      <c r="F8" s="41"/>
      <c r="G8" s="41"/>
      <c r="H8" s="43"/>
      <c r="I8" s="43"/>
      <c r="J8" s="43"/>
      <c r="K8" s="43"/>
      <c r="L8" s="43"/>
      <c r="M8" s="43"/>
    </row>
    <row r="9" spans="1:13" s="3" customFormat="1" ht="11.25" customHeight="1" x14ac:dyDescent="0.25">
      <c r="A9" s="46"/>
      <c r="B9" s="46"/>
      <c r="C9" s="46"/>
      <c r="D9" s="46"/>
      <c r="E9" s="41"/>
      <c r="F9" s="41"/>
      <c r="G9" s="41"/>
      <c r="H9" s="42"/>
      <c r="I9" s="42"/>
      <c r="J9" s="42"/>
      <c r="K9" s="42"/>
      <c r="L9" s="42"/>
      <c r="M9" s="42"/>
    </row>
    <row r="10" spans="1:13" s="3" customFormat="1" ht="11.25" customHeight="1" x14ac:dyDescent="0.25">
      <c r="A10" s="121" t="s">
        <v>30</v>
      </c>
      <c r="B10" s="121"/>
      <c r="C10" s="121"/>
      <c r="D10" s="121"/>
      <c r="E10" s="41"/>
      <c r="F10" s="41"/>
      <c r="G10" s="41"/>
      <c r="H10" s="42"/>
      <c r="I10" s="42"/>
      <c r="J10" s="42"/>
      <c r="K10" s="42"/>
      <c r="L10" s="42"/>
      <c r="M10" s="42"/>
    </row>
    <row r="11" spans="1:13" s="3" customFormat="1" ht="11.25" customHeight="1" x14ac:dyDescent="0.25">
      <c r="A11" s="121" t="s">
        <v>449</v>
      </c>
      <c r="B11" s="121"/>
      <c r="C11" s="121"/>
      <c r="D11" s="121"/>
      <c r="E11" s="41"/>
      <c r="F11" s="41"/>
      <c r="G11" s="41"/>
      <c r="H11" s="42"/>
      <c r="I11" s="42"/>
      <c r="J11" s="42"/>
      <c r="K11" s="42"/>
      <c r="L11" s="42"/>
      <c r="M11" s="42"/>
    </row>
    <row r="12" spans="1:13" s="3" customFormat="1" ht="11.25" customHeight="1" x14ac:dyDescent="0.25">
      <c r="A12" s="121" t="s">
        <v>450</v>
      </c>
      <c r="B12" s="121"/>
      <c r="C12" s="121"/>
      <c r="D12" s="121"/>
      <c r="E12" s="41"/>
      <c r="F12" s="41"/>
      <c r="G12" s="41"/>
      <c r="H12" s="42"/>
      <c r="I12" s="42"/>
      <c r="J12" s="42"/>
      <c r="K12" s="42"/>
      <c r="L12" s="42"/>
      <c r="M12" s="42"/>
    </row>
    <row r="13" spans="1:13" s="3" customFormat="1" ht="11.25" customHeight="1" x14ac:dyDescent="0.2">
      <c r="A13" s="42"/>
      <c r="B13" s="42"/>
      <c r="C13" s="42"/>
      <c r="D13" s="42"/>
      <c r="E13" s="41"/>
      <c r="F13" s="41"/>
      <c r="G13" s="41"/>
      <c r="H13" s="42"/>
      <c r="I13" s="42"/>
      <c r="J13" s="42"/>
      <c r="K13" s="42"/>
      <c r="L13" s="42"/>
      <c r="M13" s="42"/>
    </row>
    <row r="14" spans="1:13" s="3" customFormat="1" ht="11.25" customHeight="1" x14ac:dyDescent="0.2">
      <c r="A14" s="131" t="s">
        <v>451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1:13" ht="15" customHeight="1" x14ac:dyDescent="0.2">
      <c r="A15" s="131"/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</row>
    <row r="16" spans="1:13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</row>
    <row r="17" spans="1:13" ht="14.25" customHeight="1" x14ac:dyDescent="0.2">
      <c r="A17" s="132" t="s">
        <v>452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</row>
    <row r="18" spans="1:13" ht="14.25" customHeight="1" x14ac:dyDescent="0.2">
      <c r="A18" s="132" t="s">
        <v>31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1:13" s="4" customFormat="1" ht="15.75" customHeight="1" x14ac:dyDescent="0.2">
      <c r="A19" s="133"/>
      <c r="B19" s="133"/>
      <c r="C19" s="133"/>
    </row>
    <row r="20" spans="1:13" ht="14.25" x14ac:dyDescent="0.2">
      <c r="A20" s="134" t="s">
        <v>431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2"/>
      <c r="M20" s="2"/>
    </row>
    <row r="21" spans="1:13" x14ac:dyDescent="0.2">
      <c r="H21" s="2"/>
      <c r="I21" s="2"/>
      <c r="J21" s="2"/>
      <c r="K21" s="2"/>
      <c r="L21" s="2"/>
      <c r="M21" s="2"/>
    </row>
    <row r="22" spans="1:13" s="4" customFormat="1" ht="57" x14ac:dyDescent="0.2">
      <c r="A22" s="122" t="s">
        <v>23</v>
      </c>
      <c r="B22" s="123"/>
      <c r="C22" s="123"/>
      <c r="D22" s="123"/>
      <c r="E22" s="124"/>
      <c r="F22" s="122" t="s">
        <v>25</v>
      </c>
      <c r="G22" s="124"/>
      <c r="H22" s="114" t="s">
        <v>26</v>
      </c>
      <c r="I22" s="115"/>
      <c r="J22" s="114" t="s">
        <v>27</v>
      </c>
      <c r="K22" s="115"/>
      <c r="L22" s="8" t="s">
        <v>22</v>
      </c>
      <c r="M22" s="8" t="s">
        <v>22</v>
      </c>
    </row>
    <row r="23" spans="1:13" s="4" customFormat="1" ht="12.75" customHeight="1" x14ac:dyDescent="0.2">
      <c r="A23" s="125"/>
      <c r="B23" s="126"/>
      <c r="C23" s="126"/>
      <c r="D23" s="126"/>
      <c r="E23" s="127"/>
      <c r="F23" s="128"/>
      <c r="G23" s="130"/>
      <c r="H23" s="116"/>
      <c r="I23" s="117"/>
      <c r="J23" s="116"/>
      <c r="K23" s="117"/>
      <c r="L23" s="9" t="s">
        <v>20</v>
      </c>
      <c r="M23" s="9" t="s">
        <v>21</v>
      </c>
    </row>
    <row r="24" spans="1:13" s="4" customFormat="1" ht="12.75" customHeight="1" x14ac:dyDescent="0.2">
      <c r="A24" s="125"/>
      <c r="B24" s="126"/>
      <c r="C24" s="126"/>
      <c r="D24" s="126"/>
      <c r="E24" s="127"/>
      <c r="F24" s="10" t="s">
        <v>18</v>
      </c>
      <c r="G24" s="10" t="s">
        <v>19</v>
      </c>
      <c r="H24" s="10" t="s">
        <v>18</v>
      </c>
      <c r="I24" s="10" t="s">
        <v>19</v>
      </c>
      <c r="J24" s="10" t="s">
        <v>18</v>
      </c>
      <c r="K24" s="10" t="s">
        <v>19</v>
      </c>
      <c r="L24" s="10" t="s">
        <v>19</v>
      </c>
      <c r="M24" s="10" t="s">
        <v>19</v>
      </c>
    </row>
    <row r="25" spans="1:13" s="4" customFormat="1" ht="12.75" customHeight="1" x14ac:dyDescent="0.2">
      <c r="A25" s="128"/>
      <c r="B25" s="129"/>
      <c r="C25" s="129"/>
      <c r="D25" s="129"/>
      <c r="E25" s="130"/>
      <c r="F25" s="11">
        <v>1</v>
      </c>
      <c r="G25" s="11">
        <v>2</v>
      </c>
      <c r="H25" s="11">
        <v>3</v>
      </c>
      <c r="I25" s="11">
        <v>4</v>
      </c>
      <c r="J25" s="11">
        <v>5</v>
      </c>
      <c r="K25" s="11">
        <v>6</v>
      </c>
      <c r="L25" s="11">
        <v>7</v>
      </c>
      <c r="M25" s="11">
        <v>8</v>
      </c>
    </row>
    <row r="26" spans="1:13" s="4" customFormat="1" ht="14.25" x14ac:dyDescent="0.2">
      <c r="A26" s="12" t="s">
        <v>0</v>
      </c>
      <c r="B26" s="13"/>
      <c r="C26" s="13"/>
      <c r="D26" s="13"/>
      <c r="E26" s="14"/>
      <c r="F26" s="15"/>
      <c r="G26" s="15"/>
      <c r="H26" s="16"/>
      <c r="I26" s="16"/>
      <c r="J26" s="16"/>
      <c r="K26" s="16"/>
      <c r="L26" s="16"/>
      <c r="M26" s="16"/>
    </row>
    <row r="27" spans="1:13" s="4" customFormat="1" ht="15" x14ac:dyDescent="0.25">
      <c r="A27" s="17">
        <v>6</v>
      </c>
      <c r="B27" s="111" t="s">
        <v>1</v>
      </c>
      <c r="C27" s="112"/>
      <c r="D27" s="112"/>
      <c r="E27" s="113"/>
      <c r="F27" s="18">
        <v>15133329.01</v>
      </c>
      <c r="G27" s="18">
        <f>F27/7.5345</f>
        <v>2008537.9268697323</v>
      </c>
      <c r="H27" s="19">
        <v>26362409.690000001</v>
      </c>
      <c r="I27" s="19">
        <f>H27/7.5345</f>
        <v>3498893.0506337513</v>
      </c>
      <c r="J27" s="20">
        <f>K27*7.5345</f>
        <v>25593051.417270001</v>
      </c>
      <c r="K27" s="20">
        <v>3396781.66</v>
      </c>
      <c r="L27" s="19">
        <v>3316162.98</v>
      </c>
      <c r="M27" s="19">
        <v>3128104.99</v>
      </c>
    </row>
    <row r="28" spans="1:13" s="4" customFormat="1" ht="15" x14ac:dyDescent="0.25">
      <c r="A28" s="21">
        <v>7</v>
      </c>
      <c r="B28" s="21" t="s">
        <v>2</v>
      </c>
      <c r="C28" s="21"/>
      <c r="D28" s="21"/>
      <c r="E28" s="21"/>
      <c r="F28" s="19">
        <v>0</v>
      </c>
      <c r="G28" s="18">
        <f t="shared" ref="G28:G31" si="0">F28/7.5345</f>
        <v>0</v>
      </c>
      <c r="H28" s="22">
        <v>242000</v>
      </c>
      <c r="I28" s="19">
        <f t="shared" ref="I28:I31" si="1">H28/7.5345</f>
        <v>32118.919636339502</v>
      </c>
      <c r="J28" s="20">
        <f t="shared" ref="J28:J31" si="2">K28*7.5345</f>
        <v>1010037.3975000001</v>
      </c>
      <c r="K28" s="23">
        <v>134055</v>
      </c>
      <c r="L28" s="22">
        <v>114145</v>
      </c>
      <c r="M28" s="22">
        <v>114145</v>
      </c>
    </row>
    <row r="29" spans="1:13" s="4" customFormat="1" ht="15" x14ac:dyDescent="0.25">
      <c r="A29" s="17">
        <v>3</v>
      </c>
      <c r="B29" s="111" t="s">
        <v>3</v>
      </c>
      <c r="C29" s="112"/>
      <c r="D29" s="112"/>
      <c r="E29" s="113"/>
      <c r="F29" s="18">
        <v>13216385.189999999</v>
      </c>
      <c r="G29" s="18">
        <f t="shared" si="0"/>
        <v>1754115.759506271</v>
      </c>
      <c r="H29" s="22">
        <v>17863373</v>
      </c>
      <c r="I29" s="19">
        <f t="shared" si="1"/>
        <v>2370877.0323180039</v>
      </c>
      <c r="J29" s="20">
        <f t="shared" si="2"/>
        <v>19358620.727594998</v>
      </c>
      <c r="K29" s="23">
        <v>2569330.5099999998</v>
      </c>
      <c r="L29" s="22">
        <v>2441392.42</v>
      </c>
      <c r="M29" s="22">
        <v>2412007.37</v>
      </c>
    </row>
    <row r="30" spans="1:13" s="4" customFormat="1" ht="15" x14ac:dyDescent="0.25">
      <c r="A30" s="21">
        <v>4</v>
      </c>
      <c r="B30" s="21" t="s">
        <v>4</v>
      </c>
      <c r="C30" s="21"/>
      <c r="D30" s="21"/>
      <c r="E30" s="21"/>
      <c r="F30" s="19">
        <v>6388177</v>
      </c>
      <c r="G30" s="18">
        <f t="shared" si="0"/>
        <v>847856.79208972061</v>
      </c>
      <c r="H30" s="22">
        <v>3651000</v>
      </c>
      <c r="I30" s="19">
        <f t="shared" si="1"/>
        <v>484570.97352179972</v>
      </c>
      <c r="J30" s="20">
        <f t="shared" si="2"/>
        <v>14644411.410645001</v>
      </c>
      <c r="K30" s="23">
        <v>1943647.41</v>
      </c>
      <c r="L30" s="22">
        <v>933570.56000000006</v>
      </c>
      <c r="M30" s="22">
        <v>774897.62</v>
      </c>
    </row>
    <row r="31" spans="1:13" s="4" customFormat="1" ht="15" x14ac:dyDescent="0.25">
      <c r="A31" s="24"/>
      <c r="B31" s="111" t="s">
        <v>11</v>
      </c>
      <c r="C31" s="112"/>
      <c r="D31" s="112"/>
      <c r="E31" s="113"/>
      <c r="F31" s="25">
        <f>(F27+F28)-(F29+F30)</f>
        <v>-4471233.1799999978</v>
      </c>
      <c r="G31" s="18">
        <f t="shared" si="0"/>
        <v>-593434.62472625892</v>
      </c>
      <c r="H31" s="26">
        <f>(H27+H28)-(H29+H30)</f>
        <v>5090036.6900000013</v>
      </c>
      <c r="I31" s="19">
        <f t="shared" si="1"/>
        <v>675563.96443028748</v>
      </c>
      <c r="J31" s="20">
        <f t="shared" si="2"/>
        <v>-7399943.3234699983</v>
      </c>
      <c r="K31" s="27">
        <f>(K27+K28)-(K29+K30)</f>
        <v>-982141.25999999978</v>
      </c>
      <c r="L31" s="27">
        <f>(L27+L28)-(L29+L30)</f>
        <v>55345</v>
      </c>
      <c r="M31" s="27">
        <f>(M27+M28)-(M29+M30)</f>
        <v>55345</v>
      </c>
    </row>
    <row r="32" spans="1:13" s="4" customFormat="1" ht="15" x14ac:dyDescent="0.25">
      <c r="A32" s="28" t="s">
        <v>5</v>
      </c>
      <c r="B32" s="29"/>
      <c r="C32" s="29"/>
      <c r="D32" s="29"/>
      <c r="E32" s="30"/>
      <c r="F32" s="31"/>
      <c r="G32" s="32"/>
      <c r="H32" s="32"/>
      <c r="I32" s="32"/>
      <c r="J32" s="29"/>
      <c r="K32" s="29"/>
      <c r="L32" s="32"/>
      <c r="M32" s="33"/>
    </row>
    <row r="33" spans="1:15" s="4" customFormat="1" ht="15" x14ac:dyDescent="0.25">
      <c r="A33" s="34">
        <v>8</v>
      </c>
      <c r="B33" s="34" t="s">
        <v>6</v>
      </c>
      <c r="C33" s="34"/>
      <c r="D33" s="34"/>
      <c r="E33" s="34"/>
      <c r="F33" s="35">
        <v>526045.09</v>
      </c>
      <c r="G33" s="35">
        <f>F33/7.5345</f>
        <v>69818.181697524706</v>
      </c>
      <c r="H33" s="22">
        <v>300000</v>
      </c>
      <c r="I33" s="22">
        <f>H33/7.5345</f>
        <v>39816.842524387816</v>
      </c>
      <c r="J33" s="23">
        <f>K33*7.5345</f>
        <v>3100009.7490000003</v>
      </c>
      <c r="K33" s="23">
        <v>411442</v>
      </c>
      <c r="L33" s="22">
        <v>39816.839999999997</v>
      </c>
      <c r="M33" s="22">
        <v>39816.839999999997</v>
      </c>
    </row>
    <row r="34" spans="1:15" s="4" customFormat="1" ht="15" x14ac:dyDescent="0.25">
      <c r="A34" s="21">
        <v>5</v>
      </c>
      <c r="B34" s="21" t="s">
        <v>16</v>
      </c>
      <c r="C34" s="21"/>
      <c r="D34" s="21"/>
      <c r="E34" s="21"/>
      <c r="F34" s="22">
        <v>435530.27</v>
      </c>
      <c r="G34" s="35">
        <f t="shared" ref="G34:G35" si="3">F34/7.5345</f>
        <v>57804.800583980359</v>
      </c>
      <c r="H34" s="22">
        <v>950000</v>
      </c>
      <c r="I34" s="22">
        <f t="shared" ref="I34:I35" si="4">H34/7.5345</f>
        <v>126086.66799389475</v>
      </c>
      <c r="J34" s="23">
        <f t="shared" ref="J34:J35" si="5">K34*7.5345</f>
        <v>716998.08900000004</v>
      </c>
      <c r="K34" s="23">
        <v>95162</v>
      </c>
      <c r="L34" s="22">
        <v>95161.84</v>
      </c>
      <c r="M34" s="22">
        <v>95161.84</v>
      </c>
    </row>
    <row r="35" spans="1:15" s="4" customFormat="1" ht="15" x14ac:dyDescent="0.25">
      <c r="A35" s="21"/>
      <c r="B35" s="21" t="s">
        <v>17</v>
      </c>
      <c r="C35" s="21"/>
      <c r="D35" s="21"/>
      <c r="E35" s="21"/>
      <c r="F35" s="22">
        <f>F33-F34</f>
        <v>90514.819999999949</v>
      </c>
      <c r="G35" s="35">
        <f t="shared" si="3"/>
        <v>12013.381113544356</v>
      </c>
      <c r="H35" s="22">
        <f>H33-H34</f>
        <v>-650000</v>
      </c>
      <c r="I35" s="22">
        <f t="shared" si="4"/>
        <v>-86269.825469506934</v>
      </c>
      <c r="J35" s="23">
        <f t="shared" si="5"/>
        <v>2383011.66</v>
      </c>
      <c r="K35" s="23">
        <f>K33-K34</f>
        <v>316280</v>
      </c>
      <c r="L35" s="23">
        <f>SUM(L33:L34)</f>
        <v>134978.68</v>
      </c>
      <c r="M35" s="23">
        <f>SUM(M33:M34)</f>
        <v>134978.68</v>
      </c>
    </row>
    <row r="36" spans="1:15" s="4" customFormat="1" ht="15" x14ac:dyDescent="0.25">
      <c r="A36" s="36" t="s">
        <v>7</v>
      </c>
      <c r="B36" s="36"/>
      <c r="C36" s="36"/>
      <c r="D36" s="36"/>
      <c r="E36" s="36"/>
      <c r="F36" s="31"/>
      <c r="G36" s="32"/>
      <c r="H36" s="32"/>
      <c r="I36" s="32"/>
      <c r="J36" s="29"/>
      <c r="K36" s="29"/>
      <c r="L36" s="32"/>
      <c r="M36" s="33"/>
    </row>
    <row r="37" spans="1:15" s="4" customFormat="1" ht="15" x14ac:dyDescent="0.25">
      <c r="A37" s="21">
        <v>9</v>
      </c>
      <c r="B37" s="111" t="s">
        <v>8</v>
      </c>
      <c r="C37" s="112"/>
      <c r="D37" s="112"/>
      <c r="E37" s="113"/>
      <c r="F37" s="18">
        <v>5045138.8600000003</v>
      </c>
      <c r="G37" s="25">
        <f>F37/7.5345</f>
        <v>669604.9983409649</v>
      </c>
      <c r="H37" s="26">
        <v>0</v>
      </c>
      <c r="I37" s="26">
        <f>H37/7.5345</f>
        <v>0</v>
      </c>
      <c r="J37" s="27">
        <v>0</v>
      </c>
      <c r="K37" s="27">
        <v>0</v>
      </c>
      <c r="L37" s="26">
        <v>0</v>
      </c>
      <c r="M37" s="26">
        <v>0</v>
      </c>
    </row>
    <row r="38" spans="1:15" s="4" customFormat="1" ht="15" x14ac:dyDescent="0.25">
      <c r="A38" s="21"/>
      <c r="B38" s="111" t="s">
        <v>15</v>
      </c>
      <c r="C38" s="112"/>
      <c r="D38" s="112"/>
      <c r="E38" s="113"/>
      <c r="F38" s="37">
        <v>4957613.3099999996</v>
      </c>
      <c r="G38" s="25">
        <f t="shared" ref="G38:G39" si="6">F38/7.5345</f>
        <v>657988.36153693008</v>
      </c>
      <c r="H38" s="22">
        <v>576894.94999999995</v>
      </c>
      <c r="I38" s="26">
        <f t="shared" ref="I38:I39" si="7">H38/7.5345</f>
        <v>76567.117924215272</v>
      </c>
      <c r="J38" s="23">
        <f>K38*7.5345</f>
        <v>5016931.66347</v>
      </c>
      <c r="K38" s="23">
        <v>665861.26</v>
      </c>
      <c r="L38" s="22">
        <v>0</v>
      </c>
      <c r="M38" s="22">
        <v>0</v>
      </c>
    </row>
    <row r="39" spans="1:15" s="4" customFormat="1" ht="31.5" customHeight="1" x14ac:dyDescent="0.25">
      <c r="A39" s="21"/>
      <c r="B39" s="137" t="s">
        <v>24</v>
      </c>
      <c r="C39" s="138"/>
      <c r="D39" s="138"/>
      <c r="E39" s="139"/>
      <c r="F39" s="37">
        <v>0</v>
      </c>
      <c r="G39" s="25">
        <f t="shared" si="6"/>
        <v>0</v>
      </c>
      <c r="H39" s="22">
        <v>576894.94999999995</v>
      </c>
      <c r="I39" s="26">
        <f t="shared" si="7"/>
        <v>76567.117924215272</v>
      </c>
      <c r="J39" s="23">
        <f>K39*7.5345</f>
        <v>5016931.66347</v>
      </c>
      <c r="K39" s="23">
        <v>665861.26</v>
      </c>
      <c r="L39" s="22">
        <v>0</v>
      </c>
      <c r="M39" s="22">
        <v>0</v>
      </c>
    </row>
    <row r="40" spans="1:15" s="4" customFormat="1" ht="15" x14ac:dyDescent="0.25">
      <c r="A40" s="1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9"/>
      <c r="M40" s="40"/>
    </row>
    <row r="41" spans="1:15" s="4" customFormat="1" ht="15" x14ac:dyDescent="0.25">
      <c r="A41" s="118" t="s">
        <v>9</v>
      </c>
      <c r="B41" s="119"/>
      <c r="C41" s="119"/>
      <c r="D41" s="119"/>
      <c r="E41" s="120"/>
      <c r="F41" s="18">
        <f>F27+F28+F33</f>
        <v>15659374.1</v>
      </c>
      <c r="G41" s="18">
        <f>F41/7.5345</f>
        <v>2078356.1085672572</v>
      </c>
      <c r="H41" s="22">
        <f>H27+H28+H33</f>
        <v>26904409.690000001</v>
      </c>
      <c r="I41" s="22">
        <f>H41/7.5345</f>
        <v>3570828.8127944786</v>
      </c>
      <c r="J41" s="23">
        <f>J27+J28+J33</f>
        <v>29703098.563770004</v>
      </c>
      <c r="K41" s="23">
        <f>K27+K28+K33</f>
        <v>3942278.66</v>
      </c>
      <c r="L41" s="22">
        <f>L27+L28+L33</f>
        <v>3470124.82</v>
      </c>
      <c r="M41" s="22">
        <f>M27+M28+M33</f>
        <v>3282066.83</v>
      </c>
      <c r="O41" s="6"/>
    </row>
    <row r="42" spans="1:15" s="4" customFormat="1" ht="15" x14ac:dyDescent="0.25">
      <c r="A42" s="118" t="s">
        <v>10</v>
      </c>
      <c r="B42" s="119"/>
      <c r="C42" s="119"/>
      <c r="D42" s="119"/>
      <c r="E42" s="120"/>
      <c r="F42" s="18">
        <f>F29+F30+F34</f>
        <v>20040092.459999997</v>
      </c>
      <c r="G42" s="18">
        <f t="shared" ref="G42:G44" si="8">F42/7.5345</f>
        <v>2659777.3521799715</v>
      </c>
      <c r="H42" s="22">
        <f>H29+H30+H34</f>
        <v>22464373</v>
      </c>
      <c r="I42" s="22">
        <f t="shared" ref="I42:I44" si="9">H42/7.5345</f>
        <v>2981534.673833698</v>
      </c>
      <c r="J42" s="23">
        <f>J29+J30+J34</f>
        <v>34720030.227239996</v>
      </c>
      <c r="K42" s="23">
        <f>K29+K30+K34</f>
        <v>4608139.92</v>
      </c>
      <c r="L42" s="22">
        <f>L29+L30+L34</f>
        <v>3470124.82</v>
      </c>
      <c r="M42" s="22">
        <f>M29+M30+M34</f>
        <v>3282066.83</v>
      </c>
    </row>
    <row r="43" spans="1:15" s="4" customFormat="1" ht="15" x14ac:dyDescent="0.25">
      <c r="A43" s="118" t="s">
        <v>432</v>
      </c>
      <c r="B43" s="119"/>
      <c r="C43" s="119"/>
      <c r="D43" s="119"/>
      <c r="E43" s="120"/>
      <c r="F43" s="18">
        <v>4957613.3099999996</v>
      </c>
      <c r="G43" s="18">
        <f t="shared" si="8"/>
        <v>657988.36153693008</v>
      </c>
      <c r="H43" s="22">
        <v>4440036.6900000004</v>
      </c>
      <c r="I43" s="22">
        <f t="shared" si="9"/>
        <v>589294.13896078046</v>
      </c>
      <c r="J43" s="23">
        <f>J41-J42</f>
        <v>-5016931.6634699926</v>
      </c>
      <c r="K43" s="23">
        <f>K41-K42</f>
        <v>-665861.25999999978</v>
      </c>
      <c r="L43" s="22">
        <v>0</v>
      </c>
      <c r="M43" s="22">
        <v>0</v>
      </c>
    </row>
    <row r="44" spans="1:15" s="4" customFormat="1" ht="15" x14ac:dyDescent="0.25">
      <c r="A44" s="118" t="s">
        <v>13</v>
      </c>
      <c r="B44" s="119"/>
      <c r="C44" s="119"/>
      <c r="D44" s="119"/>
      <c r="E44" s="120"/>
      <c r="F44" s="18">
        <f>F41+F43-F42</f>
        <v>576894.95000000298</v>
      </c>
      <c r="G44" s="18">
        <f t="shared" si="8"/>
        <v>76567.117924215665</v>
      </c>
      <c r="H44" s="22">
        <f>H43+H39</f>
        <v>5016931.6400000006</v>
      </c>
      <c r="I44" s="22">
        <f t="shared" si="9"/>
        <v>665861.25688499573</v>
      </c>
      <c r="J44" s="23">
        <f>J41-J43-J42</f>
        <v>0</v>
      </c>
      <c r="K44" s="23">
        <f>K41-K43-K42</f>
        <v>0</v>
      </c>
      <c r="L44" s="22">
        <f>L41-L42</f>
        <v>0</v>
      </c>
      <c r="M44" s="22">
        <f>M41-M42</f>
        <v>0</v>
      </c>
    </row>
    <row r="45" spans="1:15" ht="12.75" x14ac:dyDescent="0.2">
      <c r="A45" s="44"/>
      <c r="B45" s="44"/>
      <c r="C45" s="44"/>
      <c r="D45" s="44"/>
      <c r="E45" s="44"/>
      <c r="F45" s="44"/>
      <c r="G45" s="44"/>
      <c r="H45" s="45"/>
      <c r="I45" s="45"/>
      <c r="J45" s="45"/>
      <c r="K45" s="45"/>
      <c r="L45" s="45"/>
      <c r="M45" s="45"/>
    </row>
    <row r="46" spans="1:15" ht="12.75" x14ac:dyDescent="0.2">
      <c r="A46" s="44"/>
      <c r="B46" s="44"/>
      <c r="C46" s="44"/>
      <c r="D46" s="44"/>
      <c r="E46" s="44"/>
      <c r="F46" s="44"/>
      <c r="G46" s="44"/>
      <c r="H46" s="45"/>
      <c r="I46" s="45"/>
      <c r="J46" s="45"/>
      <c r="K46" s="45"/>
      <c r="L46" s="45"/>
      <c r="M46" s="45"/>
    </row>
    <row r="47" spans="1:15" ht="14.25" x14ac:dyDescent="0.2">
      <c r="A47" s="141" t="s">
        <v>32</v>
      </c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</row>
    <row r="48" spans="1:15" ht="15" x14ac:dyDescent="0.2">
      <c r="A48" s="140" t="s">
        <v>35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</row>
    <row r="49" spans="1:13" ht="12.75" x14ac:dyDescent="0.2">
      <c r="A49" s="44"/>
      <c r="B49" s="44"/>
      <c r="C49" s="44"/>
      <c r="D49" s="44"/>
      <c r="E49" s="44"/>
      <c r="F49" s="44"/>
      <c r="G49" s="44"/>
      <c r="H49" s="45"/>
      <c r="I49" s="45"/>
      <c r="J49" s="45"/>
      <c r="K49" s="45"/>
      <c r="L49" s="45"/>
      <c r="M49" s="45"/>
    </row>
    <row r="50" spans="1:13" ht="14.25" x14ac:dyDescent="0.2">
      <c r="A50" s="141" t="s">
        <v>33</v>
      </c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</row>
    <row r="51" spans="1:13" ht="33.75" customHeight="1" x14ac:dyDescent="0.2">
      <c r="A51" s="142" t="s">
        <v>433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</row>
    <row r="52" spans="1:13" ht="12.75" x14ac:dyDescent="0.2">
      <c r="A52" s="44"/>
      <c r="B52" s="44"/>
      <c r="C52" s="44"/>
      <c r="D52" s="44"/>
      <c r="E52" s="44"/>
      <c r="F52" s="44"/>
      <c r="G52" s="44"/>
      <c r="H52" s="45"/>
      <c r="I52" s="45"/>
      <c r="J52" s="45"/>
      <c r="K52" s="45"/>
      <c r="L52" s="45"/>
      <c r="M52" s="45"/>
    </row>
    <row r="53" spans="1:13" ht="14.25" x14ac:dyDescent="0.2">
      <c r="A53" s="141" t="s">
        <v>34</v>
      </c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</row>
    <row r="54" spans="1:13" ht="15" x14ac:dyDescent="0.2">
      <c r="A54" s="140" t="s">
        <v>36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</row>
    <row r="59" spans="1:13" ht="42.75" customHeight="1" x14ac:dyDescent="0.2">
      <c r="K59" s="136" t="s">
        <v>437</v>
      </c>
      <c r="L59" s="136"/>
    </row>
  </sheetData>
  <mergeCells count="33">
    <mergeCell ref="K59:L59"/>
    <mergeCell ref="A43:E43"/>
    <mergeCell ref="B37:E37"/>
    <mergeCell ref="B38:E38"/>
    <mergeCell ref="B39:E39"/>
    <mergeCell ref="A41:E41"/>
    <mergeCell ref="A42:E42"/>
    <mergeCell ref="A54:M54"/>
    <mergeCell ref="A47:M47"/>
    <mergeCell ref="A48:M48"/>
    <mergeCell ref="A50:M50"/>
    <mergeCell ref="A51:M51"/>
    <mergeCell ref="A53:M53"/>
    <mergeCell ref="A5:D5"/>
    <mergeCell ref="A6:D6"/>
    <mergeCell ref="A7:D7"/>
    <mergeCell ref="A8:D8"/>
    <mergeCell ref="A10:D10"/>
    <mergeCell ref="A11:D11"/>
    <mergeCell ref="A12:D12"/>
    <mergeCell ref="A22:E25"/>
    <mergeCell ref="F22:G23"/>
    <mergeCell ref="H22:I23"/>
    <mergeCell ref="A14:M15"/>
    <mergeCell ref="A17:M17"/>
    <mergeCell ref="A18:M18"/>
    <mergeCell ref="A19:C19"/>
    <mergeCell ref="A20:K20"/>
    <mergeCell ref="B27:E27"/>
    <mergeCell ref="J22:K23"/>
    <mergeCell ref="A44:E44"/>
    <mergeCell ref="B29:E29"/>
    <mergeCell ref="B31:E31"/>
  </mergeCells>
  <pageMargins left="0.23622047244094491" right="0.23622047244094491" top="0.47244094488188981" bottom="0.47244094488188981" header="0.31496062992125984" footer="0.31496062992125984"/>
  <pageSetup paperSize="9" scale="81" fitToHeight="0" orientation="landscape" r:id="rId1"/>
  <ignoredErrors>
    <ignoredError sqref="G41:G42 I41:I42 G31:H31 G35:H35 H41:H42 H44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P59"/>
  <sheetViews>
    <sheetView showGridLines="0" workbookViewId="0">
      <selection activeCell="H7" sqref="H7"/>
    </sheetView>
  </sheetViews>
  <sheetFormatPr defaultRowHeight="12.75" customHeight="1" x14ac:dyDescent="0.2"/>
  <cols>
    <col min="1" max="1" width="14.42578125" style="80" customWidth="1"/>
    <col min="2" max="2" width="34.7109375" style="80" customWidth="1"/>
    <col min="3" max="3" width="5.85546875" style="80" customWidth="1"/>
    <col min="4" max="4" width="3.7109375" style="80" customWidth="1"/>
    <col min="5" max="5" width="9" style="80" customWidth="1"/>
    <col min="6" max="6" width="1.7109375" style="80" customWidth="1"/>
    <col min="7" max="7" width="15.140625" style="80" customWidth="1"/>
    <col min="8" max="8" width="14.42578125" style="80" customWidth="1"/>
    <col min="9" max="9" width="1.140625" style="80" customWidth="1"/>
    <col min="10" max="10" width="13.7109375" style="80" customWidth="1"/>
    <col min="11" max="11" width="1" style="80" customWidth="1"/>
    <col min="12" max="12" width="11.85546875" style="80" customWidth="1"/>
    <col min="13" max="13" width="2.140625" style="80" customWidth="1"/>
    <col min="14" max="14" width="7.5703125" style="80" customWidth="1"/>
    <col min="15" max="15" width="6.28515625" style="80" customWidth="1"/>
    <col min="16" max="16" width="1" style="80" customWidth="1"/>
    <col min="17" max="256" width="9.140625" style="79"/>
    <col min="257" max="257" width="14.42578125" style="79" customWidth="1"/>
    <col min="258" max="258" width="34.7109375" style="79" customWidth="1"/>
    <col min="259" max="259" width="5.85546875" style="79" customWidth="1"/>
    <col min="260" max="260" width="3.7109375" style="79" customWidth="1"/>
    <col min="261" max="261" width="9" style="79" customWidth="1"/>
    <col min="262" max="262" width="1.7109375" style="79" customWidth="1"/>
    <col min="263" max="263" width="15.140625" style="79" customWidth="1"/>
    <col min="264" max="264" width="14.42578125" style="79" customWidth="1"/>
    <col min="265" max="265" width="1.140625" style="79" customWidth="1"/>
    <col min="266" max="266" width="13.7109375" style="79" customWidth="1"/>
    <col min="267" max="267" width="1" style="79" customWidth="1"/>
    <col min="268" max="268" width="11.85546875" style="79" customWidth="1"/>
    <col min="269" max="269" width="2.140625" style="79" customWidth="1"/>
    <col min="270" max="270" width="7.5703125" style="79" customWidth="1"/>
    <col min="271" max="271" width="6.28515625" style="79" customWidth="1"/>
    <col min="272" max="272" width="1" style="79" customWidth="1"/>
    <col min="273" max="512" width="9.140625" style="79"/>
    <col min="513" max="513" width="14.42578125" style="79" customWidth="1"/>
    <col min="514" max="514" width="34.7109375" style="79" customWidth="1"/>
    <col min="515" max="515" width="5.85546875" style="79" customWidth="1"/>
    <col min="516" max="516" width="3.7109375" style="79" customWidth="1"/>
    <col min="517" max="517" width="9" style="79" customWidth="1"/>
    <col min="518" max="518" width="1.7109375" style="79" customWidth="1"/>
    <col min="519" max="519" width="15.140625" style="79" customWidth="1"/>
    <col min="520" max="520" width="14.42578125" style="79" customWidth="1"/>
    <col min="521" max="521" width="1.140625" style="79" customWidth="1"/>
    <col min="522" max="522" width="13.7109375" style="79" customWidth="1"/>
    <col min="523" max="523" width="1" style="79" customWidth="1"/>
    <col min="524" max="524" width="11.85546875" style="79" customWidth="1"/>
    <col min="525" max="525" width="2.140625" style="79" customWidth="1"/>
    <col min="526" max="526" width="7.5703125" style="79" customWidth="1"/>
    <col min="527" max="527" width="6.28515625" style="79" customWidth="1"/>
    <col min="528" max="528" width="1" style="79" customWidth="1"/>
    <col min="529" max="768" width="9.140625" style="79"/>
    <col min="769" max="769" width="14.42578125" style="79" customWidth="1"/>
    <col min="770" max="770" width="34.7109375" style="79" customWidth="1"/>
    <col min="771" max="771" width="5.85546875" style="79" customWidth="1"/>
    <col min="772" max="772" width="3.7109375" style="79" customWidth="1"/>
    <col min="773" max="773" width="9" style="79" customWidth="1"/>
    <col min="774" max="774" width="1.7109375" style="79" customWidth="1"/>
    <col min="775" max="775" width="15.140625" style="79" customWidth="1"/>
    <col min="776" max="776" width="14.42578125" style="79" customWidth="1"/>
    <col min="777" max="777" width="1.140625" style="79" customWidth="1"/>
    <col min="778" max="778" width="13.7109375" style="79" customWidth="1"/>
    <col min="779" max="779" width="1" style="79" customWidth="1"/>
    <col min="780" max="780" width="11.85546875" style="79" customWidth="1"/>
    <col min="781" max="781" width="2.140625" style="79" customWidth="1"/>
    <col min="782" max="782" width="7.5703125" style="79" customWidth="1"/>
    <col min="783" max="783" width="6.28515625" style="79" customWidth="1"/>
    <col min="784" max="784" width="1" style="79" customWidth="1"/>
    <col min="785" max="1024" width="9.140625" style="79"/>
    <col min="1025" max="1025" width="14.42578125" style="79" customWidth="1"/>
    <col min="1026" max="1026" width="34.7109375" style="79" customWidth="1"/>
    <col min="1027" max="1027" width="5.85546875" style="79" customWidth="1"/>
    <col min="1028" max="1028" width="3.7109375" style="79" customWidth="1"/>
    <col min="1029" max="1029" width="9" style="79" customWidth="1"/>
    <col min="1030" max="1030" width="1.7109375" style="79" customWidth="1"/>
    <col min="1031" max="1031" width="15.140625" style="79" customWidth="1"/>
    <col min="1032" max="1032" width="14.42578125" style="79" customWidth="1"/>
    <col min="1033" max="1033" width="1.140625" style="79" customWidth="1"/>
    <col min="1034" max="1034" width="13.7109375" style="79" customWidth="1"/>
    <col min="1035" max="1035" width="1" style="79" customWidth="1"/>
    <col min="1036" max="1036" width="11.85546875" style="79" customWidth="1"/>
    <col min="1037" max="1037" width="2.140625" style="79" customWidth="1"/>
    <col min="1038" max="1038" width="7.5703125" style="79" customWidth="1"/>
    <col min="1039" max="1039" width="6.28515625" style="79" customWidth="1"/>
    <col min="1040" max="1040" width="1" style="79" customWidth="1"/>
    <col min="1041" max="1280" width="9.140625" style="79"/>
    <col min="1281" max="1281" width="14.42578125" style="79" customWidth="1"/>
    <col min="1282" max="1282" width="34.7109375" style="79" customWidth="1"/>
    <col min="1283" max="1283" width="5.85546875" style="79" customWidth="1"/>
    <col min="1284" max="1284" width="3.7109375" style="79" customWidth="1"/>
    <col min="1285" max="1285" width="9" style="79" customWidth="1"/>
    <col min="1286" max="1286" width="1.7109375" style="79" customWidth="1"/>
    <col min="1287" max="1287" width="15.140625" style="79" customWidth="1"/>
    <col min="1288" max="1288" width="14.42578125" style="79" customWidth="1"/>
    <col min="1289" max="1289" width="1.140625" style="79" customWidth="1"/>
    <col min="1290" max="1290" width="13.7109375" style="79" customWidth="1"/>
    <col min="1291" max="1291" width="1" style="79" customWidth="1"/>
    <col min="1292" max="1292" width="11.85546875" style="79" customWidth="1"/>
    <col min="1293" max="1293" width="2.140625" style="79" customWidth="1"/>
    <col min="1294" max="1294" width="7.5703125" style="79" customWidth="1"/>
    <col min="1295" max="1295" width="6.28515625" style="79" customWidth="1"/>
    <col min="1296" max="1296" width="1" style="79" customWidth="1"/>
    <col min="1297" max="1536" width="9.140625" style="79"/>
    <col min="1537" max="1537" width="14.42578125" style="79" customWidth="1"/>
    <col min="1538" max="1538" width="34.7109375" style="79" customWidth="1"/>
    <col min="1539" max="1539" width="5.85546875" style="79" customWidth="1"/>
    <col min="1540" max="1540" width="3.7109375" style="79" customWidth="1"/>
    <col min="1541" max="1541" width="9" style="79" customWidth="1"/>
    <col min="1542" max="1542" width="1.7109375" style="79" customWidth="1"/>
    <col min="1543" max="1543" width="15.140625" style="79" customWidth="1"/>
    <col min="1544" max="1544" width="14.42578125" style="79" customWidth="1"/>
    <col min="1545" max="1545" width="1.140625" style="79" customWidth="1"/>
    <col min="1546" max="1546" width="13.7109375" style="79" customWidth="1"/>
    <col min="1547" max="1547" width="1" style="79" customWidth="1"/>
    <col min="1548" max="1548" width="11.85546875" style="79" customWidth="1"/>
    <col min="1549" max="1549" width="2.140625" style="79" customWidth="1"/>
    <col min="1550" max="1550" width="7.5703125" style="79" customWidth="1"/>
    <col min="1551" max="1551" width="6.28515625" style="79" customWidth="1"/>
    <col min="1552" max="1552" width="1" style="79" customWidth="1"/>
    <col min="1553" max="1792" width="9.140625" style="79"/>
    <col min="1793" max="1793" width="14.42578125" style="79" customWidth="1"/>
    <col min="1794" max="1794" width="34.7109375" style="79" customWidth="1"/>
    <col min="1795" max="1795" width="5.85546875" style="79" customWidth="1"/>
    <col min="1796" max="1796" width="3.7109375" style="79" customWidth="1"/>
    <col min="1797" max="1797" width="9" style="79" customWidth="1"/>
    <col min="1798" max="1798" width="1.7109375" style="79" customWidth="1"/>
    <col min="1799" max="1799" width="15.140625" style="79" customWidth="1"/>
    <col min="1800" max="1800" width="14.42578125" style="79" customWidth="1"/>
    <col min="1801" max="1801" width="1.140625" style="79" customWidth="1"/>
    <col min="1802" max="1802" width="13.7109375" style="79" customWidth="1"/>
    <col min="1803" max="1803" width="1" style="79" customWidth="1"/>
    <col min="1804" max="1804" width="11.85546875" style="79" customWidth="1"/>
    <col min="1805" max="1805" width="2.140625" style="79" customWidth="1"/>
    <col min="1806" max="1806" width="7.5703125" style="79" customWidth="1"/>
    <col min="1807" max="1807" width="6.28515625" style="79" customWidth="1"/>
    <col min="1808" max="1808" width="1" style="79" customWidth="1"/>
    <col min="1809" max="2048" width="9.140625" style="79"/>
    <col min="2049" max="2049" width="14.42578125" style="79" customWidth="1"/>
    <col min="2050" max="2050" width="34.7109375" style="79" customWidth="1"/>
    <col min="2051" max="2051" width="5.85546875" style="79" customWidth="1"/>
    <col min="2052" max="2052" width="3.7109375" style="79" customWidth="1"/>
    <col min="2053" max="2053" width="9" style="79" customWidth="1"/>
    <col min="2054" max="2054" width="1.7109375" style="79" customWidth="1"/>
    <col min="2055" max="2055" width="15.140625" style="79" customWidth="1"/>
    <col min="2056" max="2056" width="14.42578125" style="79" customWidth="1"/>
    <col min="2057" max="2057" width="1.140625" style="79" customWidth="1"/>
    <col min="2058" max="2058" width="13.7109375" style="79" customWidth="1"/>
    <col min="2059" max="2059" width="1" style="79" customWidth="1"/>
    <col min="2060" max="2060" width="11.85546875" style="79" customWidth="1"/>
    <col min="2061" max="2061" width="2.140625" style="79" customWidth="1"/>
    <col min="2062" max="2062" width="7.5703125" style="79" customWidth="1"/>
    <col min="2063" max="2063" width="6.28515625" style="79" customWidth="1"/>
    <col min="2064" max="2064" width="1" style="79" customWidth="1"/>
    <col min="2065" max="2304" width="9.140625" style="79"/>
    <col min="2305" max="2305" width="14.42578125" style="79" customWidth="1"/>
    <col min="2306" max="2306" width="34.7109375" style="79" customWidth="1"/>
    <col min="2307" max="2307" width="5.85546875" style="79" customWidth="1"/>
    <col min="2308" max="2308" width="3.7109375" style="79" customWidth="1"/>
    <col min="2309" max="2309" width="9" style="79" customWidth="1"/>
    <col min="2310" max="2310" width="1.7109375" style="79" customWidth="1"/>
    <col min="2311" max="2311" width="15.140625" style="79" customWidth="1"/>
    <col min="2312" max="2312" width="14.42578125" style="79" customWidth="1"/>
    <col min="2313" max="2313" width="1.140625" style="79" customWidth="1"/>
    <col min="2314" max="2314" width="13.7109375" style="79" customWidth="1"/>
    <col min="2315" max="2315" width="1" style="79" customWidth="1"/>
    <col min="2316" max="2316" width="11.85546875" style="79" customWidth="1"/>
    <col min="2317" max="2317" width="2.140625" style="79" customWidth="1"/>
    <col min="2318" max="2318" width="7.5703125" style="79" customWidth="1"/>
    <col min="2319" max="2319" width="6.28515625" style="79" customWidth="1"/>
    <col min="2320" max="2320" width="1" style="79" customWidth="1"/>
    <col min="2321" max="2560" width="9.140625" style="79"/>
    <col min="2561" max="2561" width="14.42578125" style="79" customWidth="1"/>
    <col min="2562" max="2562" width="34.7109375" style="79" customWidth="1"/>
    <col min="2563" max="2563" width="5.85546875" style="79" customWidth="1"/>
    <col min="2564" max="2564" width="3.7109375" style="79" customWidth="1"/>
    <col min="2565" max="2565" width="9" style="79" customWidth="1"/>
    <col min="2566" max="2566" width="1.7109375" style="79" customWidth="1"/>
    <col min="2567" max="2567" width="15.140625" style="79" customWidth="1"/>
    <col min="2568" max="2568" width="14.42578125" style="79" customWidth="1"/>
    <col min="2569" max="2569" width="1.140625" style="79" customWidth="1"/>
    <col min="2570" max="2570" width="13.7109375" style="79" customWidth="1"/>
    <col min="2571" max="2571" width="1" style="79" customWidth="1"/>
    <col min="2572" max="2572" width="11.85546875" style="79" customWidth="1"/>
    <col min="2573" max="2573" width="2.140625" style="79" customWidth="1"/>
    <col min="2574" max="2574" width="7.5703125" style="79" customWidth="1"/>
    <col min="2575" max="2575" width="6.28515625" style="79" customWidth="1"/>
    <col min="2576" max="2576" width="1" style="79" customWidth="1"/>
    <col min="2577" max="2816" width="9.140625" style="79"/>
    <col min="2817" max="2817" width="14.42578125" style="79" customWidth="1"/>
    <col min="2818" max="2818" width="34.7109375" style="79" customWidth="1"/>
    <col min="2819" max="2819" width="5.85546875" style="79" customWidth="1"/>
    <col min="2820" max="2820" width="3.7109375" style="79" customWidth="1"/>
    <col min="2821" max="2821" width="9" style="79" customWidth="1"/>
    <col min="2822" max="2822" width="1.7109375" style="79" customWidth="1"/>
    <col min="2823" max="2823" width="15.140625" style="79" customWidth="1"/>
    <col min="2824" max="2824" width="14.42578125" style="79" customWidth="1"/>
    <col min="2825" max="2825" width="1.140625" style="79" customWidth="1"/>
    <col min="2826" max="2826" width="13.7109375" style="79" customWidth="1"/>
    <col min="2827" max="2827" width="1" style="79" customWidth="1"/>
    <col min="2828" max="2828" width="11.85546875" style="79" customWidth="1"/>
    <col min="2829" max="2829" width="2.140625" style="79" customWidth="1"/>
    <col min="2830" max="2830" width="7.5703125" style="79" customWidth="1"/>
    <col min="2831" max="2831" width="6.28515625" style="79" customWidth="1"/>
    <col min="2832" max="2832" width="1" style="79" customWidth="1"/>
    <col min="2833" max="3072" width="9.140625" style="79"/>
    <col min="3073" max="3073" width="14.42578125" style="79" customWidth="1"/>
    <col min="3074" max="3074" width="34.7109375" style="79" customWidth="1"/>
    <col min="3075" max="3075" width="5.85546875" style="79" customWidth="1"/>
    <col min="3076" max="3076" width="3.7109375" style="79" customWidth="1"/>
    <col min="3077" max="3077" width="9" style="79" customWidth="1"/>
    <col min="3078" max="3078" width="1.7109375" style="79" customWidth="1"/>
    <col min="3079" max="3079" width="15.140625" style="79" customWidth="1"/>
    <col min="3080" max="3080" width="14.42578125" style="79" customWidth="1"/>
    <col min="3081" max="3081" width="1.140625" style="79" customWidth="1"/>
    <col min="3082" max="3082" width="13.7109375" style="79" customWidth="1"/>
    <col min="3083" max="3083" width="1" style="79" customWidth="1"/>
    <col min="3084" max="3084" width="11.85546875" style="79" customWidth="1"/>
    <col min="3085" max="3085" width="2.140625" style="79" customWidth="1"/>
    <col min="3086" max="3086" width="7.5703125" style="79" customWidth="1"/>
    <col min="3087" max="3087" width="6.28515625" style="79" customWidth="1"/>
    <col min="3088" max="3088" width="1" style="79" customWidth="1"/>
    <col min="3089" max="3328" width="9.140625" style="79"/>
    <col min="3329" max="3329" width="14.42578125" style="79" customWidth="1"/>
    <col min="3330" max="3330" width="34.7109375" style="79" customWidth="1"/>
    <col min="3331" max="3331" width="5.85546875" style="79" customWidth="1"/>
    <col min="3332" max="3332" width="3.7109375" style="79" customWidth="1"/>
    <col min="3333" max="3333" width="9" style="79" customWidth="1"/>
    <col min="3334" max="3334" width="1.7109375" style="79" customWidth="1"/>
    <col min="3335" max="3335" width="15.140625" style="79" customWidth="1"/>
    <col min="3336" max="3336" width="14.42578125" style="79" customWidth="1"/>
    <col min="3337" max="3337" width="1.140625" style="79" customWidth="1"/>
    <col min="3338" max="3338" width="13.7109375" style="79" customWidth="1"/>
    <col min="3339" max="3339" width="1" style="79" customWidth="1"/>
    <col min="3340" max="3340" width="11.85546875" style="79" customWidth="1"/>
    <col min="3341" max="3341" width="2.140625" style="79" customWidth="1"/>
    <col min="3342" max="3342" width="7.5703125" style="79" customWidth="1"/>
    <col min="3343" max="3343" width="6.28515625" style="79" customWidth="1"/>
    <col min="3344" max="3344" width="1" style="79" customWidth="1"/>
    <col min="3345" max="3584" width="9.140625" style="79"/>
    <col min="3585" max="3585" width="14.42578125" style="79" customWidth="1"/>
    <col min="3586" max="3586" width="34.7109375" style="79" customWidth="1"/>
    <col min="3587" max="3587" width="5.85546875" style="79" customWidth="1"/>
    <col min="3588" max="3588" width="3.7109375" style="79" customWidth="1"/>
    <col min="3589" max="3589" width="9" style="79" customWidth="1"/>
    <col min="3590" max="3590" width="1.7109375" style="79" customWidth="1"/>
    <col min="3591" max="3591" width="15.140625" style="79" customWidth="1"/>
    <col min="3592" max="3592" width="14.42578125" style="79" customWidth="1"/>
    <col min="3593" max="3593" width="1.140625" style="79" customWidth="1"/>
    <col min="3594" max="3594" width="13.7109375" style="79" customWidth="1"/>
    <col min="3595" max="3595" width="1" style="79" customWidth="1"/>
    <col min="3596" max="3596" width="11.85546875" style="79" customWidth="1"/>
    <col min="3597" max="3597" width="2.140625" style="79" customWidth="1"/>
    <col min="3598" max="3598" width="7.5703125" style="79" customWidth="1"/>
    <col min="3599" max="3599" width="6.28515625" style="79" customWidth="1"/>
    <col min="3600" max="3600" width="1" style="79" customWidth="1"/>
    <col min="3601" max="3840" width="9.140625" style="79"/>
    <col min="3841" max="3841" width="14.42578125" style="79" customWidth="1"/>
    <col min="3842" max="3842" width="34.7109375" style="79" customWidth="1"/>
    <col min="3843" max="3843" width="5.85546875" style="79" customWidth="1"/>
    <col min="3844" max="3844" width="3.7109375" style="79" customWidth="1"/>
    <col min="3845" max="3845" width="9" style="79" customWidth="1"/>
    <col min="3846" max="3846" width="1.7109375" style="79" customWidth="1"/>
    <col min="3847" max="3847" width="15.140625" style="79" customWidth="1"/>
    <col min="3848" max="3848" width="14.42578125" style="79" customWidth="1"/>
    <col min="3849" max="3849" width="1.140625" style="79" customWidth="1"/>
    <col min="3850" max="3850" width="13.7109375" style="79" customWidth="1"/>
    <col min="3851" max="3851" width="1" style="79" customWidth="1"/>
    <col min="3852" max="3852" width="11.85546875" style="79" customWidth="1"/>
    <col min="3853" max="3853" width="2.140625" style="79" customWidth="1"/>
    <col min="3854" max="3854" width="7.5703125" style="79" customWidth="1"/>
    <col min="3855" max="3855" width="6.28515625" style="79" customWidth="1"/>
    <col min="3856" max="3856" width="1" style="79" customWidth="1"/>
    <col min="3857" max="4096" width="9.140625" style="79"/>
    <col min="4097" max="4097" width="14.42578125" style="79" customWidth="1"/>
    <col min="4098" max="4098" width="34.7109375" style="79" customWidth="1"/>
    <col min="4099" max="4099" width="5.85546875" style="79" customWidth="1"/>
    <col min="4100" max="4100" width="3.7109375" style="79" customWidth="1"/>
    <col min="4101" max="4101" width="9" style="79" customWidth="1"/>
    <col min="4102" max="4102" width="1.7109375" style="79" customWidth="1"/>
    <col min="4103" max="4103" width="15.140625" style="79" customWidth="1"/>
    <col min="4104" max="4104" width="14.42578125" style="79" customWidth="1"/>
    <col min="4105" max="4105" width="1.140625" style="79" customWidth="1"/>
    <col min="4106" max="4106" width="13.7109375" style="79" customWidth="1"/>
    <col min="4107" max="4107" width="1" style="79" customWidth="1"/>
    <col min="4108" max="4108" width="11.85546875" style="79" customWidth="1"/>
    <col min="4109" max="4109" width="2.140625" style="79" customWidth="1"/>
    <col min="4110" max="4110" width="7.5703125" style="79" customWidth="1"/>
    <col min="4111" max="4111" width="6.28515625" style="79" customWidth="1"/>
    <col min="4112" max="4112" width="1" style="79" customWidth="1"/>
    <col min="4113" max="4352" width="9.140625" style="79"/>
    <col min="4353" max="4353" width="14.42578125" style="79" customWidth="1"/>
    <col min="4354" max="4354" width="34.7109375" style="79" customWidth="1"/>
    <col min="4355" max="4355" width="5.85546875" style="79" customWidth="1"/>
    <col min="4356" max="4356" width="3.7109375" style="79" customWidth="1"/>
    <col min="4357" max="4357" width="9" style="79" customWidth="1"/>
    <col min="4358" max="4358" width="1.7109375" style="79" customWidth="1"/>
    <col min="4359" max="4359" width="15.140625" style="79" customWidth="1"/>
    <col min="4360" max="4360" width="14.42578125" style="79" customWidth="1"/>
    <col min="4361" max="4361" width="1.140625" style="79" customWidth="1"/>
    <col min="4362" max="4362" width="13.7109375" style="79" customWidth="1"/>
    <col min="4363" max="4363" width="1" style="79" customWidth="1"/>
    <col min="4364" max="4364" width="11.85546875" style="79" customWidth="1"/>
    <col min="4365" max="4365" width="2.140625" style="79" customWidth="1"/>
    <col min="4366" max="4366" width="7.5703125" style="79" customWidth="1"/>
    <col min="4367" max="4367" width="6.28515625" style="79" customWidth="1"/>
    <col min="4368" max="4368" width="1" style="79" customWidth="1"/>
    <col min="4369" max="4608" width="9.140625" style="79"/>
    <col min="4609" max="4609" width="14.42578125" style="79" customWidth="1"/>
    <col min="4610" max="4610" width="34.7109375" style="79" customWidth="1"/>
    <col min="4611" max="4611" width="5.85546875" style="79" customWidth="1"/>
    <col min="4612" max="4612" width="3.7109375" style="79" customWidth="1"/>
    <col min="4613" max="4613" width="9" style="79" customWidth="1"/>
    <col min="4614" max="4614" width="1.7109375" style="79" customWidth="1"/>
    <col min="4615" max="4615" width="15.140625" style="79" customWidth="1"/>
    <col min="4616" max="4616" width="14.42578125" style="79" customWidth="1"/>
    <col min="4617" max="4617" width="1.140625" style="79" customWidth="1"/>
    <col min="4618" max="4618" width="13.7109375" style="79" customWidth="1"/>
    <col min="4619" max="4619" width="1" style="79" customWidth="1"/>
    <col min="4620" max="4620" width="11.85546875" style="79" customWidth="1"/>
    <col min="4621" max="4621" width="2.140625" style="79" customWidth="1"/>
    <col min="4622" max="4622" width="7.5703125" style="79" customWidth="1"/>
    <col min="4623" max="4623" width="6.28515625" style="79" customWidth="1"/>
    <col min="4624" max="4624" width="1" style="79" customWidth="1"/>
    <col min="4625" max="4864" width="9.140625" style="79"/>
    <col min="4865" max="4865" width="14.42578125" style="79" customWidth="1"/>
    <col min="4866" max="4866" width="34.7109375" style="79" customWidth="1"/>
    <col min="4867" max="4867" width="5.85546875" style="79" customWidth="1"/>
    <col min="4868" max="4868" width="3.7109375" style="79" customWidth="1"/>
    <col min="4869" max="4869" width="9" style="79" customWidth="1"/>
    <col min="4870" max="4870" width="1.7109375" style="79" customWidth="1"/>
    <col min="4871" max="4871" width="15.140625" style="79" customWidth="1"/>
    <col min="4872" max="4872" width="14.42578125" style="79" customWidth="1"/>
    <col min="4873" max="4873" width="1.140625" style="79" customWidth="1"/>
    <col min="4874" max="4874" width="13.7109375" style="79" customWidth="1"/>
    <col min="4875" max="4875" width="1" style="79" customWidth="1"/>
    <col min="4876" max="4876" width="11.85546875" style="79" customWidth="1"/>
    <col min="4877" max="4877" width="2.140625" style="79" customWidth="1"/>
    <col min="4878" max="4878" width="7.5703125" style="79" customWidth="1"/>
    <col min="4879" max="4879" width="6.28515625" style="79" customWidth="1"/>
    <col min="4880" max="4880" width="1" style="79" customWidth="1"/>
    <col min="4881" max="5120" width="9.140625" style="79"/>
    <col min="5121" max="5121" width="14.42578125" style="79" customWidth="1"/>
    <col min="5122" max="5122" width="34.7109375" style="79" customWidth="1"/>
    <col min="5123" max="5123" width="5.85546875" style="79" customWidth="1"/>
    <col min="5124" max="5124" width="3.7109375" style="79" customWidth="1"/>
    <col min="5125" max="5125" width="9" style="79" customWidth="1"/>
    <col min="5126" max="5126" width="1.7109375" style="79" customWidth="1"/>
    <col min="5127" max="5127" width="15.140625" style="79" customWidth="1"/>
    <col min="5128" max="5128" width="14.42578125" style="79" customWidth="1"/>
    <col min="5129" max="5129" width="1.140625" style="79" customWidth="1"/>
    <col min="5130" max="5130" width="13.7109375" style="79" customWidth="1"/>
    <col min="5131" max="5131" width="1" style="79" customWidth="1"/>
    <col min="5132" max="5132" width="11.85546875" style="79" customWidth="1"/>
    <col min="5133" max="5133" width="2.140625" style="79" customWidth="1"/>
    <col min="5134" max="5134" width="7.5703125" style="79" customWidth="1"/>
    <col min="5135" max="5135" width="6.28515625" style="79" customWidth="1"/>
    <col min="5136" max="5136" width="1" style="79" customWidth="1"/>
    <col min="5137" max="5376" width="9.140625" style="79"/>
    <col min="5377" max="5377" width="14.42578125" style="79" customWidth="1"/>
    <col min="5378" max="5378" width="34.7109375" style="79" customWidth="1"/>
    <col min="5379" max="5379" width="5.85546875" style="79" customWidth="1"/>
    <col min="5380" max="5380" width="3.7109375" style="79" customWidth="1"/>
    <col min="5381" max="5381" width="9" style="79" customWidth="1"/>
    <col min="5382" max="5382" width="1.7109375" style="79" customWidth="1"/>
    <col min="5383" max="5383" width="15.140625" style="79" customWidth="1"/>
    <col min="5384" max="5384" width="14.42578125" style="79" customWidth="1"/>
    <col min="5385" max="5385" width="1.140625" style="79" customWidth="1"/>
    <col min="5386" max="5386" width="13.7109375" style="79" customWidth="1"/>
    <col min="5387" max="5387" width="1" style="79" customWidth="1"/>
    <col min="5388" max="5388" width="11.85546875" style="79" customWidth="1"/>
    <col min="5389" max="5389" width="2.140625" style="79" customWidth="1"/>
    <col min="5390" max="5390" width="7.5703125" style="79" customWidth="1"/>
    <col min="5391" max="5391" width="6.28515625" style="79" customWidth="1"/>
    <col min="5392" max="5392" width="1" style="79" customWidth="1"/>
    <col min="5393" max="5632" width="9.140625" style="79"/>
    <col min="5633" max="5633" width="14.42578125" style="79" customWidth="1"/>
    <col min="5634" max="5634" width="34.7109375" style="79" customWidth="1"/>
    <col min="5635" max="5635" width="5.85546875" style="79" customWidth="1"/>
    <col min="5636" max="5636" width="3.7109375" style="79" customWidth="1"/>
    <col min="5637" max="5637" width="9" style="79" customWidth="1"/>
    <col min="5638" max="5638" width="1.7109375" style="79" customWidth="1"/>
    <col min="5639" max="5639" width="15.140625" style="79" customWidth="1"/>
    <col min="5640" max="5640" width="14.42578125" style="79" customWidth="1"/>
    <col min="5641" max="5641" width="1.140625" style="79" customWidth="1"/>
    <col min="5642" max="5642" width="13.7109375" style="79" customWidth="1"/>
    <col min="5643" max="5643" width="1" style="79" customWidth="1"/>
    <col min="5644" max="5644" width="11.85546875" style="79" customWidth="1"/>
    <col min="5645" max="5645" width="2.140625" style="79" customWidth="1"/>
    <col min="5646" max="5646" width="7.5703125" style="79" customWidth="1"/>
    <col min="5647" max="5647" width="6.28515625" style="79" customWidth="1"/>
    <col min="5648" max="5648" width="1" style="79" customWidth="1"/>
    <col min="5649" max="5888" width="9.140625" style="79"/>
    <col min="5889" max="5889" width="14.42578125" style="79" customWidth="1"/>
    <col min="5890" max="5890" width="34.7109375" style="79" customWidth="1"/>
    <col min="5891" max="5891" width="5.85546875" style="79" customWidth="1"/>
    <col min="5892" max="5892" width="3.7109375" style="79" customWidth="1"/>
    <col min="5893" max="5893" width="9" style="79" customWidth="1"/>
    <col min="5894" max="5894" width="1.7109375" style="79" customWidth="1"/>
    <col min="5895" max="5895" width="15.140625" style="79" customWidth="1"/>
    <col min="5896" max="5896" width="14.42578125" style="79" customWidth="1"/>
    <col min="5897" max="5897" width="1.140625" style="79" customWidth="1"/>
    <col min="5898" max="5898" width="13.7109375" style="79" customWidth="1"/>
    <col min="5899" max="5899" width="1" style="79" customWidth="1"/>
    <col min="5900" max="5900" width="11.85546875" style="79" customWidth="1"/>
    <col min="5901" max="5901" width="2.140625" style="79" customWidth="1"/>
    <col min="5902" max="5902" width="7.5703125" style="79" customWidth="1"/>
    <col min="5903" max="5903" width="6.28515625" style="79" customWidth="1"/>
    <col min="5904" max="5904" width="1" style="79" customWidth="1"/>
    <col min="5905" max="6144" width="9.140625" style="79"/>
    <col min="6145" max="6145" width="14.42578125" style="79" customWidth="1"/>
    <col min="6146" max="6146" width="34.7109375" style="79" customWidth="1"/>
    <col min="6147" max="6147" width="5.85546875" style="79" customWidth="1"/>
    <col min="6148" max="6148" width="3.7109375" style="79" customWidth="1"/>
    <col min="6149" max="6149" width="9" style="79" customWidth="1"/>
    <col min="6150" max="6150" width="1.7109375" style="79" customWidth="1"/>
    <col min="6151" max="6151" width="15.140625" style="79" customWidth="1"/>
    <col min="6152" max="6152" width="14.42578125" style="79" customWidth="1"/>
    <col min="6153" max="6153" width="1.140625" style="79" customWidth="1"/>
    <col min="6154" max="6154" width="13.7109375" style="79" customWidth="1"/>
    <col min="6155" max="6155" width="1" style="79" customWidth="1"/>
    <col min="6156" max="6156" width="11.85546875" style="79" customWidth="1"/>
    <col min="6157" max="6157" width="2.140625" style="79" customWidth="1"/>
    <col min="6158" max="6158" width="7.5703125" style="79" customWidth="1"/>
    <col min="6159" max="6159" width="6.28515625" style="79" customWidth="1"/>
    <col min="6160" max="6160" width="1" style="79" customWidth="1"/>
    <col min="6161" max="6400" width="9.140625" style="79"/>
    <col min="6401" max="6401" width="14.42578125" style="79" customWidth="1"/>
    <col min="6402" max="6402" width="34.7109375" style="79" customWidth="1"/>
    <col min="6403" max="6403" width="5.85546875" style="79" customWidth="1"/>
    <col min="6404" max="6404" width="3.7109375" style="79" customWidth="1"/>
    <col min="6405" max="6405" width="9" style="79" customWidth="1"/>
    <col min="6406" max="6406" width="1.7109375" style="79" customWidth="1"/>
    <col min="6407" max="6407" width="15.140625" style="79" customWidth="1"/>
    <col min="6408" max="6408" width="14.42578125" style="79" customWidth="1"/>
    <col min="6409" max="6409" width="1.140625" style="79" customWidth="1"/>
    <col min="6410" max="6410" width="13.7109375" style="79" customWidth="1"/>
    <col min="6411" max="6411" width="1" style="79" customWidth="1"/>
    <col min="6412" max="6412" width="11.85546875" style="79" customWidth="1"/>
    <col min="6413" max="6413" width="2.140625" style="79" customWidth="1"/>
    <col min="6414" max="6414" width="7.5703125" style="79" customWidth="1"/>
    <col min="6415" max="6415" width="6.28515625" style="79" customWidth="1"/>
    <col min="6416" max="6416" width="1" style="79" customWidth="1"/>
    <col min="6417" max="6656" width="9.140625" style="79"/>
    <col min="6657" max="6657" width="14.42578125" style="79" customWidth="1"/>
    <col min="6658" max="6658" width="34.7109375" style="79" customWidth="1"/>
    <col min="6659" max="6659" width="5.85546875" style="79" customWidth="1"/>
    <col min="6660" max="6660" width="3.7109375" style="79" customWidth="1"/>
    <col min="6661" max="6661" width="9" style="79" customWidth="1"/>
    <col min="6662" max="6662" width="1.7109375" style="79" customWidth="1"/>
    <col min="6663" max="6663" width="15.140625" style="79" customWidth="1"/>
    <col min="6664" max="6664" width="14.42578125" style="79" customWidth="1"/>
    <col min="6665" max="6665" width="1.140625" style="79" customWidth="1"/>
    <col min="6666" max="6666" width="13.7109375" style="79" customWidth="1"/>
    <col min="6667" max="6667" width="1" style="79" customWidth="1"/>
    <col min="6668" max="6668" width="11.85546875" style="79" customWidth="1"/>
    <col min="6669" max="6669" width="2.140625" style="79" customWidth="1"/>
    <col min="6670" max="6670" width="7.5703125" style="79" customWidth="1"/>
    <col min="6671" max="6671" width="6.28515625" style="79" customWidth="1"/>
    <col min="6672" max="6672" width="1" style="79" customWidth="1"/>
    <col min="6673" max="6912" width="9.140625" style="79"/>
    <col min="6913" max="6913" width="14.42578125" style="79" customWidth="1"/>
    <col min="6914" max="6914" width="34.7109375" style="79" customWidth="1"/>
    <col min="6915" max="6915" width="5.85546875" style="79" customWidth="1"/>
    <col min="6916" max="6916" width="3.7109375" style="79" customWidth="1"/>
    <col min="6917" max="6917" width="9" style="79" customWidth="1"/>
    <col min="6918" max="6918" width="1.7109375" style="79" customWidth="1"/>
    <col min="6919" max="6919" width="15.140625" style="79" customWidth="1"/>
    <col min="6920" max="6920" width="14.42578125" style="79" customWidth="1"/>
    <col min="6921" max="6921" width="1.140625" style="79" customWidth="1"/>
    <col min="6922" max="6922" width="13.7109375" style="79" customWidth="1"/>
    <col min="6923" max="6923" width="1" style="79" customWidth="1"/>
    <col min="6924" max="6924" width="11.85546875" style="79" customWidth="1"/>
    <col min="6925" max="6925" width="2.140625" style="79" customWidth="1"/>
    <col min="6926" max="6926" width="7.5703125" style="79" customWidth="1"/>
    <col min="6927" max="6927" width="6.28515625" style="79" customWidth="1"/>
    <col min="6928" max="6928" width="1" style="79" customWidth="1"/>
    <col min="6929" max="7168" width="9.140625" style="79"/>
    <col min="7169" max="7169" width="14.42578125" style="79" customWidth="1"/>
    <col min="7170" max="7170" width="34.7109375" style="79" customWidth="1"/>
    <col min="7171" max="7171" width="5.85546875" style="79" customWidth="1"/>
    <col min="7172" max="7172" width="3.7109375" style="79" customWidth="1"/>
    <col min="7173" max="7173" width="9" style="79" customWidth="1"/>
    <col min="7174" max="7174" width="1.7109375" style="79" customWidth="1"/>
    <col min="7175" max="7175" width="15.140625" style="79" customWidth="1"/>
    <col min="7176" max="7176" width="14.42578125" style="79" customWidth="1"/>
    <col min="7177" max="7177" width="1.140625" style="79" customWidth="1"/>
    <col min="7178" max="7178" width="13.7109375" style="79" customWidth="1"/>
    <col min="7179" max="7179" width="1" style="79" customWidth="1"/>
    <col min="7180" max="7180" width="11.85546875" style="79" customWidth="1"/>
    <col min="7181" max="7181" width="2.140625" style="79" customWidth="1"/>
    <col min="7182" max="7182" width="7.5703125" style="79" customWidth="1"/>
    <col min="7183" max="7183" width="6.28515625" style="79" customWidth="1"/>
    <col min="7184" max="7184" width="1" style="79" customWidth="1"/>
    <col min="7185" max="7424" width="9.140625" style="79"/>
    <col min="7425" max="7425" width="14.42578125" style="79" customWidth="1"/>
    <col min="7426" max="7426" width="34.7109375" style="79" customWidth="1"/>
    <col min="7427" max="7427" width="5.85546875" style="79" customWidth="1"/>
    <col min="7428" max="7428" width="3.7109375" style="79" customWidth="1"/>
    <col min="7429" max="7429" width="9" style="79" customWidth="1"/>
    <col min="7430" max="7430" width="1.7109375" style="79" customWidth="1"/>
    <col min="7431" max="7431" width="15.140625" style="79" customWidth="1"/>
    <col min="7432" max="7432" width="14.42578125" style="79" customWidth="1"/>
    <col min="7433" max="7433" width="1.140625" style="79" customWidth="1"/>
    <col min="7434" max="7434" width="13.7109375" style="79" customWidth="1"/>
    <col min="7435" max="7435" width="1" style="79" customWidth="1"/>
    <col min="7436" max="7436" width="11.85546875" style="79" customWidth="1"/>
    <col min="7437" max="7437" width="2.140625" style="79" customWidth="1"/>
    <col min="7438" max="7438" width="7.5703125" style="79" customWidth="1"/>
    <col min="7439" max="7439" width="6.28515625" style="79" customWidth="1"/>
    <col min="7440" max="7440" width="1" style="79" customWidth="1"/>
    <col min="7441" max="7680" width="9.140625" style="79"/>
    <col min="7681" max="7681" width="14.42578125" style="79" customWidth="1"/>
    <col min="7682" max="7682" width="34.7109375" style="79" customWidth="1"/>
    <col min="7683" max="7683" width="5.85546875" style="79" customWidth="1"/>
    <col min="7684" max="7684" width="3.7109375" style="79" customWidth="1"/>
    <col min="7685" max="7685" width="9" style="79" customWidth="1"/>
    <col min="7686" max="7686" width="1.7109375" style="79" customWidth="1"/>
    <col min="7687" max="7687" width="15.140625" style="79" customWidth="1"/>
    <col min="7688" max="7688" width="14.42578125" style="79" customWidth="1"/>
    <col min="7689" max="7689" width="1.140625" style="79" customWidth="1"/>
    <col min="7690" max="7690" width="13.7109375" style="79" customWidth="1"/>
    <col min="7691" max="7691" width="1" style="79" customWidth="1"/>
    <col min="7692" max="7692" width="11.85546875" style="79" customWidth="1"/>
    <col min="7693" max="7693" width="2.140625" style="79" customWidth="1"/>
    <col min="7694" max="7694" width="7.5703125" style="79" customWidth="1"/>
    <col min="7695" max="7695" width="6.28515625" style="79" customWidth="1"/>
    <col min="7696" max="7696" width="1" style="79" customWidth="1"/>
    <col min="7697" max="7936" width="9.140625" style="79"/>
    <col min="7937" max="7937" width="14.42578125" style="79" customWidth="1"/>
    <col min="7938" max="7938" width="34.7109375" style="79" customWidth="1"/>
    <col min="7939" max="7939" width="5.85546875" style="79" customWidth="1"/>
    <col min="7940" max="7940" width="3.7109375" style="79" customWidth="1"/>
    <col min="7941" max="7941" width="9" style="79" customWidth="1"/>
    <col min="7942" max="7942" width="1.7109375" style="79" customWidth="1"/>
    <col min="7943" max="7943" width="15.140625" style="79" customWidth="1"/>
    <col min="7944" max="7944" width="14.42578125" style="79" customWidth="1"/>
    <col min="7945" max="7945" width="1.140625" style="79" customWidth="1"/>
    <col min="7946" max="7946" width="13.7109375" style="79" customWidth="1"/>
    <col min="7947" max="7947" width="1" style="79" customWidth="1"/>
    <col min="7948" max="7948" width="11.85546875" style="79" customWidth="1"/>
    <col min="7949" max="7949" width="2.140625" style="79" customWidth="1"/>
    <col min="7950" max="7950" width="7.5703125" style="79" customWidth="1"/>
    <col min="7951" max="7951" width="6.28515625" style="79" customWidth="1"/>
    <col min="7952" max="7952" width="1" style="79" customWidth="1"/>
    <col min="7953" max="8192" width="9.140625" style="79"/>
    <col min="8193" max="8193" width="14.42578125" style="79" customWidth="1"/>
    <col min="8194" max="8194" width="34.7109375" style="79" customWidth="1"/>
    <col min="8195" max="8195" width="5.85546875" style="79" customWidth="1"/>
    <col min="8196" max="8196" width="3.7109375" style="79" customWidth="1"/>
    <col min="8197" max="8197" width="9" style="79" customWidth="1"/>
    <col min="8198" max="8198" width="1.7109375" style="79" customWidth="1"/>
    <col min="8199" max="8199" width="15.140625" style="79" customWidth="1"/>
    <col min="8200" max="8200" width="14.42578125" style="79" customWidth="1"/>
    <col min="8201" max="8201" width="1.140625" style="79" customWidth="1"/>
    <col min="8202" max="8202" width="13.7109375" style="79" customWidth="1"/>
    <col min="8203" max="8203" width="1" style="79" customWidth="1"/>
    <col min="8204" max="8204" width="11.85546875" style="79" customWidth="1"/>
    <col min="8205" max="8205" width="2.140625" style="79" customWidth="1"/>
    <col min="8206" max="8206" width="7.5703125" style="79" customWidth="1"/>
    <col min="8207" max="8207" width="6.28515625" style="79" customWidth="1"/>
    <col min="8208" max="8208" width="1" style="79" customWidth="1"/>
    <col min="8209" max="8448" width="9.140625" style="79"/>
    <col min="8449" max="8449" width="14.42578125" style="79" customWidth="1"/>
    <col min="8450" max="8450" width="34.7109375" style="79" customWidth="1"/>
    <col min="8451" max="8451" width="5.85546875" style="79" customWidth="1"/>
    <col min="8452" max="8452" width="3.7109375" style="79" customWidth="1"/>
    <col min="8453" max="8453" width="9" style="79" customWidth="1"/>
    <col min="8454" max="8454" width="1.7109375" style="79" customWidth="1"/>
    <col min="8455" max="8455" width="15.140625" style="79" customWidth="1"/>
    <col min="8456" max="8456" width="14.42578125" style="79" customWidth="1"/>
    <col min="8457" max="8457" width="1.140625" style="79" customWidth="1"/>
    <col min="8458" max="8458" width="13.7109375" style="79" customWidth="1"/>
    <col min="8459" max="8459" width="1" style="79" customWidth="1"/>
    <col min="8460" max="8460" width="11.85546875" style="79" customWidth="1"/>
    <col min="8461" max="8461" width="2.140625" style="79" customWidth="1"/>
    <col min="8462" max="8462" width="7.5703125" style="79" customWidth="1"/>
    <col min="8463" max="8463" width="6.28515625" style="79" customWidth="1"/>
    <col min="8464" max="8464" width="1" style="79" customWidth="1"/>
    <col min="8465" max="8704" width="9.140625" style="79"/>
    <col min="8705" max="8705" width="14.42578125" style="79" customWidth="1"/>
    <col min="8706" max="8706" width="34.7109375" style="79" customWidth="1"/>
    <col min="8707" max="8707" width="5.85546875" style="79" customWidth="1"/>
    <col min="8708" max="8708" width="3.7109375" style="79" customWidth="1"/>
    <col min="8709" max="8709" width="9" style="79" customWidth="1"/>
    <col min="8710" max="8710" width="1.7109375" style="79" customWidth="1"/>
    <col min="8711" max="8711" width="15.140625" style="79" customWidth="1"/>
    <col min="8712" max="8712" width="14.42578125" style="79" customWidth="1"/>
    <col min="8713" max="8713" width="1.140625" style="79" customWidth="1"/>
    <col min="8714" max="8714" width="13.7109375" style="79" customWidth="1"/>
    <col min="8715" max="8715" width="1" style="79" customWidth="1"/>
    <col min="8716" max="8716" width="11.85546875" style="79" customWidth="1"/>
    <col min="8717" max="8717" width="2.140625" style="79" customWidth="1"/>
    <col min="8718" max="8718" width="7.5703125" style="79" customWidth="1"/>
    <col min="8719" max="8719" width="6.28515625" style="79" customWidth="1"/>
    <col min="8720" max="8720" width="1" style="79" customWidth="1"/>
    <col min="8721" max="8960" width="9.140625" style="79"/>
    <col min="8961" max="8961" width="14.42578125" style="79" customWidth="1"/>
    <col min="8962" max="8962" width="34.7109375" style="79" customWidth="1"/>
    <col min="8963" max="8963" width="5.85546875" style="79" customWidth="1"/>
    <col min="8964" max="8964" width="3.7109375" style="79" customWidth="1"/>
    <col min="8965" max="8965" width="9" style="79" customWidth="1"/>
    <col min="8966" max="8966" width="1.7109375" style="79" customWidth="1"/>
    <col min="8967" max="8967" width="15.140625" style="79" customWidth="1"/>
    <col min="8968" max="8968" width="14.42578125" style="79" customWidth="1"/>
    <col min="8969" max="8969" width="1.140625" style="79" customWidth="1"/>
    <col min="8970" max="8970" width="13.7109375" style="79" customWidth="1"/>
    <col min="8971" max="8971" width="1" style="79" customWidth="1"/>
    <col min="8972" max="8972" width="11.85546875" style="79" customWidth="1"/>
    <col min="8973" max="8973" width="2.140625" style="79" customWidth="1"/>
    <col min="8974" max="8974" width="7.5703125" style="79" customWidth="1"/>
    <col min="8975" max="8975" width="6.28515625" style="79" customWidth="1"/>
    <col min="8976" max="8976" width="1" style="79" customWidth="1"/>
    <col min="8977" max="9216" width="9.140625" style="79"/>
    <col min="9217" max="9217" width="14.42578125" style="79" customWidth="1"/>
    <col min="9218" max="9218" width="34.7109375" style="79" customWidth="1"/>
    <col min="9219" max="9219" width="5.85546875" style="79" customWidth="1"/>
    <col min="9220" max="9220" width="3.7109375" style="79" customWidth="1"/>
    <col min="9221" max="9221" width="9" style="79" customWidth="1"/>
    <col min="9222" max="9222" width="1.7109375" style="79" customWidth="1"/>
    <col min="9223" max="9223" width="15.140625" style="79" customWidth="1"/>
    <col min="9224" max="9224" width="14.42578125" style="79" customWidth="1"/>
    <col min="9225" max="9225" width="1.140625" style="79" customWidth="1"/>
    <col min="9226" max="9226" width="13.7109375" style="79" customWidth="1"/>
    <col min="9227" max="9227" width="1" style="79" customWidth="1"/>
    <col min="9228" max="9228" width="11.85546875" style="79" customWidth="1"/>
    <col min="9229" max="9229" width="2.140625" style="79" customWidth="1"/>
    <col min="9230" max="9230" width="7.5703125" style="79" customWidth="1"/>
    <col min="9231" max="9231" width="6.28515625" style="79" customWidth="1"/>
    <col min="9232" max="9232" width="1" style="79" customWidth="1"/>
    <col min="9233" max="9472" width="9.140625" style="79"/>
    <col min="9473" max="9473" width="14.42578125" style="79" customWidth="1"/>
    <col min="9474" max="9474" width="34.7109375" style="79" customWidth="1"/>
    <col min="9475" max="9475" width="5.85546875" style="79" customWidth="1"/>
    <col min="9476" max="9476" width="3.7109375" style="79" customWidth="1"/>
    <col min="9477" max="9477" width="9" style="79" customWidth="1"/>
    <col min="9478" max="9478" width="1.7109375" style="79" customWidth="1"/>
    <col min="9479" max="9479" width="15.140625" style="79" customWidth="1"/>
    <col min="9480" max="9480" width="14.42578125" style="79" customWidth="1"/>
    <col min="9481" max="9481" width="1.140625" style="79" customWidth="1"/>
    <col min="9482" max="9482" width="13.7109375" style="79" customWidth="1"/>
    <col min="9483" max="9483" width="1" style="79" customWidth="1"/>
    <col min="9484" max="9484" width="11.85546875" style="79" customWidth="1"/>
    <col min="9485" max="9485" width="2.140625" style="79" customWidth="1"/>
    <col min="9486" max="9486" width="7.5703125" style="79" customWidth="1"/>
    <col min="9487" max="9487" width="6.28515625" style="79" customWidth="1"/>
    <col min="9488" max="9488" width="1" style="79" customWidth="1"/>
    <col min="9489" max="9728" width="9.140625" style="79"/>
    <col min="9729" max="9729" width="14.42578125" style="79" customWidth="1"/>
    <col min="9730" max="9730" width="34.7109375" style="79" customWidth="1"/>
    <col min="9731" max="9731" width="5.85546875" style="79" customWidth="1"/>
    <col min="9732" max="9732" width="3.7109375" style="79" customWidth="1"/>
    <col min="9733" max="9733" width="9" style="79" customWidth="1"/>
    <col min="9734" max="9734" width="1.7109375" style="79" customWidth="1"/>
    <col min="9735" max="9735" width="15.140625" style="79" customWidth="1"/>
    <col min="9736" max="9736" width="14.42578125" style="79" customWidth="1"/>
    <col min="9737" max="9737" width="1.140625" style="79" customWidth="1"/>
    <col min="9738" max="9738" width="13.7109375" style="79" customWidth="1"/>
    <col min="9739" max="9739" width="1" style="79" customWidth="1"/>
    <col min="9740" max="9740" width="11.85546875" style="79" customWidth="1"/>
    <col min="9741" max="9741" width="2.140625" style="79" customWidth="1"/>
    <col min="9742" max="9742" width="7.5703125" style="79" customWidth="1"/>
    <col min="9743" max="9743" width="6.28515625" style="79" customWidth="1"/>
    <col min="9744" max="9744" width="1" style="79" customWidth="1"/>
    <col min="9745" max="9984" width="9.140625" style="79"/>
    <col min="9985" max="9985" width="14.42578125" style="79" customWidth="1"/>
    <col min="9986" max="9986" width="34.7109375" style="79" customWidth="1"/>
    <col min="9987" max="9987" width="5.85546875" style="79" customWidth="1"/>
    <col min="9988" max="9988" width="3.7109375" style="79" customWidth="1"/>
    <col min="9989" max="9989" width="9" style="79" customWidth="1"/>
    <col min="9990" max="9990" width="1.7109375" style="79" customWidth="1"/>
    <col min="9991" max="9991" width="15.140625" style="79" customWidth="1"/>
    <col min="9992" max="9992" width="14.42578125" style="79" customWidth="1"/>
    <col min="9993" max="9993" width="1.140625" style="79" customWidth="1"/>
    <col min="9994" max="9994" width="13.7109375" style="79" customWidth="1"/>
    <col min="9995" max="9995" width="1" style="79" customWidth="1"/>
    <col min="9996" max="9996" width="11.85546875" style="79" customWidth="1"/>
    <col min="9997" max="9997" width="2.140625" style="79" customWidth="1"/>
    <col min="9998" max="9998" width="7.5703125" style="79" customWidth="1"/>
    <col min="9999" max="9999" width="6.28515625" style="79" customWidth="1"/>
    <col min="10000" max="10000" width="1" style="79" customWidth="1"/>
    <col min="10001" max="10240" width="9.140625" style="79"/>
    <col min="10241" max="10241" width="14.42578125" style="79" customWidth="1"/>
    <col min="10242" max="10242" width="34.7109375" style="79" customWidth="1"/>
    <col min="10243" max="10243" width="5.85546875" style="79" customWidth="1"/>
    <col min="10244" max="10244" width="3.7109375" style="79" customWidth="1"/>
    <col min="10245" max="10245" width="9" style="79" customWidth="1"/>
    <col min="10246" max="10246" width="1.7109375" style="79" customWidth="1"/>
    <col min="10247" max="10247" width="15.140625" style="79" customWidth="1"/>
    <col min="10248" max="10248" width="14.42578125" style="79" customWidth="1"/>
    <col min="10249" max="10249" width="1.140625" style="79" customWidth="1"/>
    <col min="10250" max="10250" width="13.7109375" style="79" customWidth="1"/>
    <col min="10251" max="10251" width="1" style="79" customWidth="1"/>
    <col min="10252" max="10252" width="11.85546875" style="79" customWidth="1"/>
    <col min="10253" max="10253" width="2.140625" style="79" customWidth="1"/>
    <col min="10254" max="10254" width="7.5703125" style="79" customWidth="1"/>
    <col min="10255" max="10255" width="6.28515625" style="79" customWidth="1"/>
    <col min="10256" max="10256" width="1" style="79" customWidth="1"/>
    <col min="10257" max="10496" width="9.140625" style="79"/>
    <col min="10497" max="10497" width="14.42578125" style="79" customWidth="1"/>
    <col min="10498" max="10498" width="34.7109375" style="79" customWidth="1"/>
    <col min="10499" max="10499" width="5.85546875" style="79" customWidth="1"/>
    <col min="10500" max="10500" width="3.7109375" style="79" customWidth="1"/>
    <col min="10501" max="10501" width="9" style="79" customWidth="1"/>
    <col min="10502" max="10502" width="1.7109375" style="79" customWidth="1"/>
    <col min="10503" max="10503" width="15.140625" style="79" customWidth="1"/>
    <col min="10504" max="10504" width="14.42578125" style="79" customWidth="1"/>
    <col min="10505" max="10505" width="1.140625" style="79" customWidth="1"/>
    <col min="10506" max="10506" width="13.7109375" style="79" customWidth="1"/>
    <col min="10507" max="10507" width="1" style="79" customWidth="1"/>
    <col min="10508" max="10508" width="11.85546875" style="79" customWidth="1"/>
    <col min="10509" max="10509" width="2.140625" style="79" customWidth="1"/>
    <col min="10510" max="10510" width="7.5703125" style="79" customWidth="1"/>
    <col min="10511" max="10511" width="6.28515625" style="79" customWidth="1"/>
    <col min="10512" max="10512" width="1" style="79" customWidth="1"/>
    <col min="10513" max="10752" width="9.140625" style="79"/>
    <col min="10753" max="10753" width="14.42578125" style="79" customWidth="1"/>
    <col min="10754" max="10754" width="34.7109375" style="79" customWidth="1"/>
    <col min="10755" max="10755" width="5.85546875" style="79" customWidth="1"/>
    <col min="10756" max="10756" width="3.7109375" style="79" customWidth="1"/>
    <col min="10757" max="10757" width="9" style="79" customWidth="1"/>
    <col min="10758" max="10758" width="1.7109375" style="79" customWidth="1"/>
    <col min="10759" max="10759" width="15.140625" style="79" customWidth="1"/>
    <col min="10760" max="10760" width="14.42578125" style="79" customWidth="1"/>
    <col min="10761" max="10761" width="1.140625" style="79" customWidth="1"/>
    <col min="10762" max="10762" width="13.7109375" style="79" customWidth="1"/>
    <col min="10763" max="10763" width="1" style="79" customWidth="1"/>
    <col min="10764" max="10764" width="11.85546875" style="79" customWidth="1"/>
    <col min="10765" max="10765" width="2.140625" style="79" customWidth="1"/>
    <col min="10766" max="10766" width="7.5703125" style="79" customWidth="1"/>
    <col min="10767" max="10767" width="6.28515625" style="79" customWidth="1"/>
    <col min="10768" max="10768" width="1" style="79" customWidth="1"/>
    <col min="10769" max="11008" width="9.140625" style="79"/>
    <col min="11009" max="11009" width="14.42578125" style="79" customWidth="1"/>
    <col min="11010" max="11010" width="34.7109375" style="79" customWidth="1"/>
    <col min="11011" max="11011" width="5.85546875" style="79" customWidth="1"/>
    <col min="11012" max="11012" width="3.7109375" style="79" customWidth="1"/>
    <col min="11013" max="11013" width="9" style="79" customWidth="1"/>
    <col min="11014" max="11014" width="1.7109375" style="79" customWidth="1"/>
    <col min="11015" max="11015" width="15.140625" style="79" customWidth="1"/>
    <col min="11016" max="11016" width="14.42578125" style="79" customWidth="1"/>
    <col min="11017" max="11017" width="1.140625" style="79" customWidth="1"/>
    <col min="11018" max="11018" width="13.7109375" style="79" customWidth="1"/>
    <col min="11019" max="11019" width="1" style="79" customWidth="1"/>
    <col min="11020" max="11020" width="11.85546875" style="79" customWidth="1"/>
    <col min="11021" max="11021" width="2.140625" style="79" customWidth="1"/>
    <col min="11022" max="11022" width="7.5703125" style="79" customWidth="1"/>
    <col min="11023" max="11023" width="6.28515625" style="79" customWidth="1"/>
    <col min="11024" max="11024" width="1" style="79" customWidth="1"/>
    <col min="11025" max="11264" width="9.140625" style="79"/>
    <col min="11265" max="11265" width="14.42578125" style="79" customWidth="1"/>
    <col min="11266" max="11266" width="34.7109375" style="79" customWidth="1"/>
    <col min="11267" max="11267" width="5.85546875" style="79" customWidth="1"/>
    <col min="11268" max="11268" width="3.7109375" style="79" customWidth="1"/>
    <col min="11269" max="11269" width="9" style="79" customWidth="1"/>
    <col min="11270" max="11270" width="1.7109375" style="79" customWidth="1"/>
    <col min="11271" max="11271" width="15.140625" style="79" customWidth="1"/>
    <col min="11272" max="11272" width="14.42578125" style="79" customWidth="1"/>
    <col min="11273" max="11273" width="1.140625" style="79" customWidth="1"/>
    <col min="11274" max="11274" width="13.7109375" style="79" customWidth="1"/>
    <col min="11275" max="11275" width="1" style="79" customWidth="1"/>
    <col min="11276" max="11276" width="11.85546875" style="79" customWidth="1"/>
    <col min="11277" max="11277" width="2.140625" style="79" customWidth="1"/>
    <col min="11278" max="11278" width="7.5703125" style="79" customWidth="1"/>
    <col min="11279" max="11279" width="6.28515625" style="79" customWidth="1"/>
    <col min="11280" max="11280" width="1" style="79" customWidth="1"/>
    <col min="11281" max="11520" width="9.140625" style="79"/>
    <col min="11521" max="11521" width="14.42578125" style="79" customWidth="1"/>
    <col min="11522" max="11522" width="34.7109375" style="79" customWidth="1"/>
    <col min="11523" max="11523" width="5.85546875" style="79" customWidth="1"/>
    <col min="11524" max="11524" width="3.7109375" style="79" customWidth="1"/>
    <col min="11525" max="11525" width="9" style="79" customWidth="1"/>
    <col min="11526" max="11526" width="1.7109375" style="79" customWidth="1"/>
    <col min="11527" max="11527" width="15.140625" style="79" customWidth="1"/>
    <col min="11528" max="11528" width="14.42578125" style="79" customWidth="1"/>
    <col min="11529" max="11529" width="1.140625" style="79" customWidth="1"/>
    <col min="11530" max="11530" width="13.7109375" style="79" customWidth="1"/>
    <col min="11531" max="11531" width="1" style="79" customWidth="1"/>
    <col min="11532" max="11532" width="11.85546875" style="79" customWidth="1"/>
    <col min="11533" max="11533" width="2.140625" style="79" customWidth="1"/>
    <col min="11534" max="11534" width="7.5703125" style="79" customWidth="1"/>
    <col min="11535" max="11535" width="6.28515625" style="79" customWidth="1"/>
    <col min="11536" max="11536" width="1" style="79" customWidth="1"/>
    <col min="11537" max="11776" width="9.140625" style="79"/>
    <col min="11777" max="11777" width="14.42578125" style="79" customWidth="1"/>
    <col min="11778" max="11778" width="34.7109375" style="79" customWidth="1"/>
    <col min="11779" max="11779" width="5.85546875" style="79" customWidth="1"/>
    <col min="11780" max="11780" width="3.7109375" style="79" customWidth="1"/>
    <col min="11781" max="11781" width="9" style="79" customWidth="1"/>
    <col min="11782" max="11782" width="1.7109375" style="79" customWidth="1"/>
    <col min="11783" max="11783" width="15.140625" style="79" customWidth="1"/>
    <col min="11784" max="11784" width="14.42578125" style="79" customWidth="1"/>
    <col min="11785" max="11785" width="1.140625" style="79" customWidth="1"/>
    <col min="11786" max="11786" width="13.7109375" style="79" customWidth="1"/>
    <col min="11787" max="11787" width="1" style="79" customWidth="1"/>
    <col min="11788" max="11788" width="11.85546875" style="79" customWidth="1"/>
    <col min="11789" max="11789" width="2.140625" style="79" customWidth="1"/>
    <col min="11790" max="11790" width="7.5703125" style="79" customWidth="1"/>
    <col min="11791" max="11791" width="6.28515625" style="79" customWidth="1"/>
    <col min="11792" max="11792" width="1" style="79" customWidth="1"/>
    <col min="11793" max="12032" width="9.140625" style="79"/>
    <col min="12033" max="12033" width="14.42578125" style="79" customWidth="1"/>
    <col min="12034" max="12034" width="34.7109375" style="79" customWidth="1"/>
    <col min="12035" max="12035" width="5.85546875" style="79" customWidth="1"/>
    <col min="12036" max="12036" width="3.7109375" style="79" customWidth="1"/>
    <col min="12037" max="12037" width="9" style="79" customWidth="1"/>
    <col min="12038" max="12038" width="1.7109375" style="79" customWidth="1"/>
    <col min="12039" max="12039" width="15.140625" style="79" customWidth="1"/>
    <col min="12040" max="12040" width="14.42578125" style="79" customWidth="1"/>
    <col min="12041" max="12041" width="1.140625" style="79" customWidth="1"/>
    <col min="12042" max="12042" width="13.7109375" style="79" customWidth="1"/>
    <col min="12043" max="12043" width="1" style="79" customWidth="1"/>
    <col min="12044" max="12044" width="11.85546875" style="79" customWidth="1"/>
    <col min="12045" max="12045" width="2.140625" style="79" customWidth="1"/>
    <col min="12046" max="12046" width="7.5703125" style="79" customWidth="1"/>
    <col min="12047" max="12047" width="6.28515625" style="79" customWidth="1"/>
    <col min="12048" max="12048" width="1" style="79" customWidth="1"/>
    <col min="12049" max="12288" width="9.140625" style="79"/>
    <col min="12289" max="12289" width="14.42578125" style="79" customWidth="1"/>
    <col min="12290" max="12290" width="34.7109375" style="79" customWidth="1"/>
    <col min="12291" max="12291" width="5.85546875" style="79" customWidth="1"/>
    <col min="12292" max="12292" width="3.7109375" style="79" customWidth="1"/>
    <col min="12293" max="12293" width="9" style="79" customWidth="1"/>
    <col min="12294" max="12294" width="1.7109375" style="79" customWidth="1"/>
    <col min="12295" max="12295" width="15.140625" style="79" customWidth="1"/>
    <col min="12296" max="12296" width="14.42578125" style="79" customWidth="1"/>
    <col min="12297" max="12297" width="1.140625" style="79" customWidth="1"/>
    <col min="12298" max="12298" width="13.7109375" style="79" customWidth="1"/>
    <col min="12299" max="12299" width="1" style="79" customWidth="1"/>
    <col min="12300" max="12300" width="11.85546875" style="79" customWidth="1"/>
    <col min="12301" max="12301" width="2.140625" style="79" customWidth="1"/>
    <col min="12302" max="12302" width="7.5703125" style="79" customWidth="1"/>
    <col min="12303" max="12303" width="6.28515625" style="79" customWidth="1"/>
    <col min="12304" max="12304" width="1" style="79" customWidth="1"/>
    <col min="12305" max="12544" width="9.140625" style="79"/>
    <col min="12545" max="12545" width="14.42578125" style="79" customWidth="1"/>
    <col min="12546" max="12546" width="34.7109375" style="79" customWidth="1"/>
    <col min="12547" max="12547" width="5.85546875" style="79" customWidth="1"/>
    <col min="12548" max="12548" width="3.7109375" style="79" customWidth="1"/>
    <col min="12549" max="12549" width="9" style="79" customWidth="1"/>
    <col min="12550" max="12550" width="1.7109375" style="79" customWidth="1"/>
    <col min="12551" max="12551" width="15.140625" style="79" customWidth="1"/>
    <col min="12552" max="12552" width="14.42578125" style="79" customWidth="1"/>
    <col min="12553" max="12553" width="1.140625" style="79" customWidth="1"/>
    <col min="12554" max="12554" width="13.7109375" style="79" customWidth="1"/>
    <col min="12555" max="12555" width="1" style="79" customWidth="1"/>
    <col min="12556" max="12556" width="11.85546875" style="79" customWidth="1"/>
    <col min="12557" max="12557" width="2.140625" style="79" customWidth="1"/>
    <col min="12558" max="12558" width="7.5703125" style="79" customWidth="1"/>
    <col min="12559" max="12559" width="6.28515625" style="79" customWidth="1"/>
    <col min="12560" max="12560" width="1" style="79" customWidth="1"/>
    <col min="12561" max="12800" width="9.140625" style="79"/>
    <col min="12801" max="12801" width="14.42578125" style="79" customWidth="1"/>
    <col min="12802" max="12802" width="34.7109375" style="79" customWidth="1"/>
    <col min="12803" max="12803" width="5.85546875" style="79" customWidth="1"/>
    <col min="12804" max="12804" width="3.7109375" style="79" customWidth="1"/>
    <col min="12805" max="12805" width="9" style="79" customWidth="1"/>
    <col min="12806" max="12806" width="1.7109375" style="79" customWidth="1"/>
    <col min="12807" max="12807" width="15.140625" style="79" customWidth="1"/>
    <col min="12808" max="12808" width="14.42578125" style="79" customWidth="1"/>
    <col min="12809" max="12809" width="1.140625" style="79" customWidth="1"/>
    <col min="12810" max="12810" width="13.7109375" style="79" customWidth="1"/>
    <col min="12811" max="12811" width="1" style="79" customWidth="1"/>
    <col min="12812" max="12812" width="11.85546875" style="79" customWidth="1"/>
    <col min="12813" max="12813" width="2.140625" style="79" customWidth="1"/>
    <col min="12814" max="12814" width="7.5703125" style="79" customWidth="1"/>
    <col min="12815" max="12815" width="6.28515625" style="79" customWidth="1"/>
    <col min="12816" max="12816" width="1" style="79" customWidth="1"/>
    <col min="12817" max="13056" width="9.140625" style="79"/>
    <col min="13057" max="13057" width="14.42578125" style="79" customWidth="1"/>
    <col min="13058" max="13058" width="34.7109375" style="79" customWidth="1"/>
    <col min="13059" max="13059" width="5.85546875" style="79" customWidth="1"/>
    <col min="13060" max="13060" width="3.7109375" style="79" customWidth="1"/>
    <col min="13061" max="13061" width="9" style="79" customWidth="1"/>
    <col min="13062" max="13062" width="1.7109375" style="79" customWidth="1"/>
    <col min="13063" max="13063" width="15.140625" style="79" customWidth="1"/>
    <col min="13064" max="13064" width="14.42578125" style="79" customWidth="1"/>
    <col min="13065" max="13065" width="1.140625" style="79" customWidth="1"/>
    <col min="13066" max="13066" width="13.7109375" style="79" customWidth="1"/>
    <col min="13067" max="13067" width="1" style="79" customWidth="1"/>
    <col min="13068" max="13068" width="11.85546875" style="79" customWidth="1"/>
    <col min="13069" max="13069" width="2.140625" style="79" customWidth="1"/>
    <col min="13070" max="13070" width="7.5703125" style="79" customWidth="1"/>
    <col min="13071" max="13071" width="6.28515625" style="79" customWidth="1"/>
    <col min="13072" max="13072" width="1" style="79" customWidth="1"/>
    <col min="13073" max="13312" width="9.140625" style="79"/>
    <col min="13313" max="13313" width="14.42578125" style="79" customWidth="1"/>
    <col min="13314" max="13314" width="34.7109375" style="79" customWidth="1"/>
    <col min="13315" max="13315" width="5.85546875" style="79" customWidth="1"/>
    <col min="13316" max="13316" width="3.7109375" style="79" customWidth="1"/>
    <col min="13317" max="13317" width="9" style="79" customWidth="1"/>
    <col min="13318" max="13318" width="1.7109375" style="79" customWidth="1"/>
    <col min="13319" max="13319" width="15.140625" style="79" customWidth="1"/>
    <col min="13320" max="13320" width="14.42578125" style="79" customWidth="1"/>
    <col min="13321" max="13321" width="1.140625" style="79" customWidth="1"/>
    <col min="13322" max="13322" width="13.7109375" style="79" customWidth="1"/>
    <col min="13323" max="13323" width="1" style="79" customWidth="1"/>
    <col min="13324" max="13324" width="11.85546875" style="79" customWidth="1"/>
    <col min="13325" max="13325" width="2.140625" style="79" customWidth="1"/>
    <col min="13326" max="13326" width="7.5703125" style="79" customWidth="1"/>
    <col min="13327" max="13327" width="6.28515625" style="79" customWidth="1"/>
    <col min="13328" max="13328" width="1" style="79" customWidth="1"/>
    <col min="13329" max="13568" width="9.140625" style="79"/>
    <col min="13569" max="13569" width="14.42578125" style="79" customWidth="1"/>
    <col min="13570" max="13570" width="34.7109375" style="79" customWidth="1"/>
    <col min="13571" max="13571" width="5.85546875" style="79" customWidth="1"/>
    <col min="13572" max="13572" width="3.7109375" style="79" customWidth="1"/>
    <col min="13573" max="13573" width="9" style="79" customWidth="1"/>
    <col min="13574" max="13574" width="1.7109375" style="79" customWidth="1"/>
    <col min="13575" max="13575" width="15.140625" style="79" customWidth="1"/>
    <col min="13576" max="13576" width="14.42578125" style="79" customWidth="1"/>
    <col min="13577" max="13577" width="1.140625" style="79" customWidth="1"/>
    <col min="13578" max="13578" width="13.7109375" style="79" customWidth="1"/>
    <col min="13579" max="13579" width="1" style="79" customWidth="1"/>
    <col min="13580" max="13580" width="11.85546875" style="79" customWidth="1"/>
    <col min="13581" max="13581" width="2.140625" style="79" customWidth="1"/>
    <col min="13582" max="13582" width="7.5703125" style="79" customWidth="1"/>
    <col min="13583" max="13583" width="6.28515625" style="79" customWidth="1"/>
    <col min="13584" max="13584" width="1" style="79" customWidth="1"/>
    <col min="13585" max="13824" width="9.140625" style="79"/>
    <col min="13825" max="13825" width="14.42578125" style="79" customWidth="1"/>
    <col min="13826" max="13826" width="34.7109375" style="79" customWidth="1"/>
    <col min="13827" max="13827" width="5.85546875" style="79" customWidth="1"/>
    <col min="13828" max="13828" width="3.7109375" style="79" customWidth="1"/>
    <col min="13829" max="13829" width="9" style="79" customWidth="1"/>
    <col min="13830" max="13830" width="1.7109375" style="79" customWidth="1"/>
    <col min="13831" max="13831" width="15.140625" style="79" customWidth="1"/>
    <col min="13832" max="13832" width="14.42578125" style="79" customWidth="1"/>
    <col min="13833" max="13833" width="1.140625" style="79" customWidth="1"/>
    <col min="13834" max="13834" width="13.7109375" style="79" customWidth="1"/>
    <col min="13835" max="13835" width="1" style="79" customWidth="1"/>
    <col min="13836" max="13836" width="11.85546875" style="79" customWidth="1"/>
    <col min="13837" max="13837" width="2.140625" style="79" customWidth="1"/>
    <col min="13838" max="13838" width="7.5703125" style="79" customWidth="1"/>
    <col min="13839" max="13839" width="6.28515625" style="79" customWidth="1"/>
    <col min="13840" max="13840" width="1" style="79" customWidth="1"/>
    <col min="13841" max="14080" width="9.140625" style="79"/>
    <col min="14081" max="14081" width="14.42578125" style="79" customWidth="1"/>
    <col min="14082" max="14082" width="34.7109375" style="79" customWidth="1"/>
    <col min="14083" max="14083" width="5.85546875" style="79" customWidth="1"/>
    <col min="14084" max="14084" width="3.7109375" style="79" customWidth="1"/>
    <col min="14085" max="14085" width="9" style="79" customWidth="1"/>
    <col min="14086" max="14086" width="1.7109375" style="79" customWidth="1"/>
    <col min="14087" max="14087" width="15.140625" style="79" customWidth="1"/>
    <col min="14088" max="14088" width="14.42578125" style="79" customWidth="1"/>
    <col min="14089" max="14089" width="1.140625" style="79" customWidth="1"/>
    <col min="14090" max="14090" width="13.7109375" style="79" customWidth="1"/>
    <col min="14091" max="14091" width="1" style="79" customWidth="1"/>
    <col min="14092" max="14092" width="11.85546875" style="79" customWidth="1"/>
    <col min="14093" max="14093" width="2.140625" style="79" customWidth="1"/>
    <col min="14094" max="14094" width="7.5703125" style="79" customWidth="1"/>
    <col min="14095" max="14095" width="6.28515625" style="79" customWidth="1"/>
    <col min="14096" max="14096" width="1" style="79" customWidth="1"/>
    <col min="14097" max="14336" width="9.140625" style="79"/>
    <col min="14337" max="14337" width="14.42578125" style="79" customWidth="1"/>
    <col min="14338" max="14338" width="34.7109375" style="79" customWidth="1"/>
    <col min="14339" max="14339" width="5.85546875" style="79" customWidth="1"/>
    <col min="14340" max="14340" width="3.7109375" style="79" customWidth="1"/>
    <col min="14341" max="14341" width="9" style="79" customWidth="1"/>
    <col min="14342" max="14342" width="1.7109375" style="79" customWidth="1"/>
    <col min="14343" max="14343" width="15.140625" style="79" customWidth="1"/>
    <col min="14344" max="14344" width="14.42578125" style="79" customWidth="1"/>
    <col min="14345" max="14345" width="1.140625" style="79" customWidth="1"/>
    <col min="14346" max="14346" width="13.7109375" style="79" customWidth="1"/>
    <col min="14347" max="14347" width="1" style="79" customWidth="1"/>
    <col min="14348" max="14348" width="11.85546875" style="79" customWidth="1"/>
    <col min="14349" max="14349" width="2.140625" style="79" customWidth="1"/>
    <col min="14350" max="14350" width="7.5703125" style="79" customWidth="1"/>
    <col min="14351" max="14351" width="6.28515625" style="79" customWidth="1"/>
    <col min="14352" max="14352" width="1" style="79" customWidth="1"/>
    <col min="14353" max="14592" width="9.140625" style="79"/>
    <col min="14593" max="14593" width="14.42578125" style="79" customWidth="1"/>
    <col min="14594" max="14594" width="34.7109375" style="79" customWidth="1"/>
    <col min="14595" max="14595" width="5.85546875" style="79" customWidth="1"/>
    <col min="14596" max="14596" width="3.7109375" style="79" customWidth="1"/>
    <col min="14597" max="14597" width="9" style="79" customWidth="1"/>
    <col min="14598" max="14598" width="1.7109375" style="79" customWidth="1"/>
    <col min="14599" max="14599" width="15.140625" style="79" customWidth="1"/>
    <col min="14600" max="14600" width="14.42578125" style="79" customWidth="1"/>
    <col min="14601" max="14601" width="1.140625" style="79" customWidth="1"/>
    <col min="14602" max="14602" width="13.7109375" style="79" customWidth="1"/>
    <col min="14603" max="14603" width="1" style="79" customWidth="1"/>
    <col min="14604" max="14604" width="11.85546875" style="79" customWidth="1"/>
    <col min="14605" max="14605" width="2.140625" style="79" customWidth="1"/>
    <col min="14606" max="14606" width="7.5703125" style="79" customWidth="1"/>
    <col min="14607" max="14607" width="6.28515625" style="79" customWidth="1"/>
    <col min="14608" max="14608" width="1" style="79" customWidth="1"/>
    <col min="14609" max="14848" width="9.140625" style="79"/>
    <col min="14849" max="14849" width="14.42578125" style="79" customWidth="1"/>
    <col min="14850" max="14850" width="34.7109375" style="79" customWidth="1"/>
    <col min="14851" max="14851" width="5.85546875" style="79" customWidth="1"/>
    <col min="14852" max="14852" width="3.7109375" style="79" customWidth="1"/>
    <col min="14853" max="14853" width="9" style="79" customWidth="1"/>
    <col min="14854" max="14854" width="1.7109375" style="79" customWidth="1"/>
    <col min="14855" max="14855" width="15.140625" style="79" customWidth="1"/>
    <col min="14856" max="14856" width="14.42578125" style="79" customWidth="1"/>
    <col min="14857" max="14857" width="1.140625" style="79" customWidth="1"/>
    <col min="14858" max="14858" width="13.7109375" style="79" customWidth="1"/>
    <col min="14859" max="14859" width="1" style="79" customWidth="1"/>
    <col min="14860" max="14860" width="11.85546875" style="79" customWidth="1"/>
    <col min="14861" max="14861" width="2.140625" style="79" customWidth="1"/>
    <col min="14862" max="14862" width="7.5703125" style="79" customWidth="1"/>
    <col min="14863" max="14863" width="6.28515625" style="79" customWidth="1"/>
    <col min="14864" max="14864" width="1" style="79" customWidth="1"/>
    <col min="14865" max="15104" width="9.140625" style="79"/>
    <col min="15105" max="15105" width="14.42578125" style="79" customWidth="1"/>
    <col min="15106" max="15106" width="34.7109375" style="79" customWidth="1"/>
    <col min="15107" max="15107" width="5.85546875" style="79" customWidth="1"/>
    <col min="15108" max="15108" width="3.7109375" style="79" customWidth="1"/>
    <col min="15109" max="15109" width="9" style="79" customWidth="1"/>
    <col min="15110" max="15110" width="1.7109375" style="79" customWidth="1"/>
    <col min="15111" max="15111" width="15.140625" style="79" customWidth="1"/>
    <col min="15112" max="15112" width="14.42578125" style="79" customWidth="1"/>
    <col min="15113" max="15113" width="1.140625" style="79" customWidth="1"/>
    <col min="15114" max="15114" width="13.7109375" style="79" customWidth="1"/>
    <col min="15115" max="15115" width="1" style="79" customWidth="1"/>
    <col min="15116" max="15116" width="11.85546875" style="79" customWidth="1"/>
    <col min="15117" max="15117" width="2.140625" style="79" customWidth="1"/>
    <col min="15118" max="15118" width="7.5703125" style="79" customWidth="1"/>
    <col min="15119" max="15119" width="6.28515625" style="79" customWidth="1"/>
    <col min="15120" max="15120" width="1" style="79" customWidth="1"/>
    <col min="15121" max="15360" width="9.140625" style="79"/>
    <col min="15361" max="15361" width="14.42578125" style="79" customWidth="1"/>
    <col min="15362" max="15362" width="34.7109375" style="79" customWidth="1"/>
    <col min="15363" max="15363" width="5.85546875" style="79" customWidth="1"/>
    <col min="15364" max="15364" width="3.7109375" style="79" customWidth="1"/>
    <col min="15365" max="15365" width="9" style="79" customWidth="1"/>
    <col min="15366" max="15366" width="1.7109375" style="79" customWidth="1"/>
    <col min="15367" max="15367" width="15.140625" style="79" customWidth="1"/>
    <col min="15368" max="15368" width="14.42578125" style="79" customWidth="1"/>
    <col min="15369" max="15369" width="1.140625" style="79" customWidth="1"/>
    <col min="15370" max="15370" width="13.7109375" style="79" customWidth="1"/>
    <col min="15371" max="15371" width="1" style="79" customWidth="1"/>
    <col min="15372" max="15372" width="11.85546875" style="79" customWidth="1"/>
    <col min="15373" max="15373" width="2.140625" style="79" customWidth="1"/>
    <col min="15374" max="15374" width="7.5703125" style="79" customWidth="1"/>
    <col min="15375" max="15375" width="6.28515625" style="79" customWidth="1"/>
    <col min="15376" max="15376" width="1" style="79" customWidth="1"/>
    <col min="15377" max="15616" width="9.140625" style="79"/>
    <col min="15617" max="15617" width="14.42578125" style="79" customWidth="1"/>
    <col min="15618" max="15618" width="34.7109375" style="79" customWidth="1"/>
    <col min="15619" max="15619" width="5.85546875" style="79" customWidth="1"/>
    <col min="15620" max="15620" width="3.7109375" style="79" customWidth="1"/>
    <col min="15621" max="15621" width="9" style="79" customWidth="1"/>
    <col min="15622" max="15622" width="1.7109375" style="79" customWidth="1"/>
    <col min="15623" max="15623" width="15.140625" style="79" customWidth="1"/>
    <col min="15624" max="15624" width="14.42578125" style="79" customWidth="1"/>
    <col min="15625" max="15625" width="1.140625" style="79" customWidth="1"/>
    <col min="15626" max="15626" width="13.7109375" style="79" customWidth="1"/>
    <col min="15627" max="15627" width="1" style="79" customWidth="1"/>
    <col min="15628" max="15628" width="11.85546875" style="79" customWidth="1"/>
    <col min="15629" max="15629" width="2.140625" style="79" customWidth="1"/>
    <col min="15630" max="15630" width="7.5703125" style="79" customWidth="1"/>
    <col min="15631" max="15631" width="6.28515625" style="79" customWidth="1"/>
    <col min="15632" max="15632" width="1" style="79" customWidth="1"/>
    <col min="15633" max="15872" width="9.140625" style="79"/>
    <col min="15873" max="15873" width="14.42578125" style="79" customWidth="1"/>
    <col min="15874" max="15874" width="34.7109375" style="79" customWidth="1"/>
    <col min="15875" max="15875" width="5.85546875" style="79" customWidth="1"/>
    <col min="15876" max="15876" width="3.7109375" style="79" customWidth="1"/>
    <col min="15877" max="15877" width="9" style="79" customWidth="1"/>
    <col min="15878" max="15878" width="1.7109375" style="79" customWidth="1"/>
    <col min="15879" max="15879" width="15.140625" style="79" customWidth="1"/>
    <col min="15880" max="15880" width="14.42578125" style="79" customWidth="1"/>
    <col min="15881" max="15881" width="1.140625" style="79" customWidth="1"/>
    <col min="15882" max="15882" width="13.7109375" style="79" customWidth="1"/>
    <col min="15883" max="15883" width="1" style="79" customWidth="1"/>
    <col min="15884" max="15884" width="11.85546875" style="79" customWidth="1"/>
    <col min="15885" max="15885" width="2.140625" style="79" customWidth="1"/>
    <col min="15886" max="15886" width="7.5703125" style="79" customWidth="1"/>
    <col min="15887" max="15887" width="6.28515625" style="79" customWidth="1"/>
    <col min="15888" max="15888" width="1" style="79" customWidth="1"/>
    <col min="15889" max="16128" width="9.140625" style="79"/>
    <col min="16129" max="16129" width="14.42578125" style="79" customWidth="1"/>
    <col min="16130" max="16130" width="34.7109375" style="79" customWidth="1"/>
    <col min="16131" max="16131" width="5.85546875" style="79" customWidth="1"/>
    <col min="16132" max="16132" width="3.7109375" style="79" customWidth="1"/>
    <col min="16133" max="16133" width="9" style="79" customWidth="1"/>
    <col min="16134" max="16134" width="1.7109375" style="79" customWidth="1"/>
    <col min="16135" max="16135" width="15.140625" style="79" customWidth="1"/>
    <col min="16136" max="16136" width="14.42578125" style="79" customWidth="1"/>
    <col min="16137" max="16137" width="1.140625" style="79" customWidth="1"/>
    <col min="16138" max="16138" width="13.7109375" style="79" customWidth="1"/>
    <col min="16139" max="16139" width="1" style="79" customWidth="1"/>
    <col min="16140" max="16140" width="11.85546875" style="79" customWidth="1"/>
    <col min="16141" max="16141" width="2.140625" style="79" customWidth="1"/>
    <col min="16142" max="16142" width="7.5703125" style="79" customWidth="1"/>
    <col min="16143" max="16143" width="6.28515625" style="79" customWidth="1"/>
    <col min="16144" max="16144" width="1" style="79" customWidth="1"/>
    <col min="16145" max="16384" width="9.140625" style="79"/>
  </cols>
  <sheetData>
    <row r="1" spans="1:16" ht="13.5" customHeight="1" x14ac:dyDescent="0.2">
      <c r="A1" s="145" t="s">
        <v>195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3.5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ht="13.5" customHeight="1" x14ac:dyDescent="0.2">
      <c r="A3" s="149" t="s">
        <v>434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00"/>
    </row>
    <row r="4" spans="1:16" ht="13.5" customHeight="1" x14ac:dyDescent="0.2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00"/>
    </row>
    <row r="6" spans="1:16" ht="13.5" customHeight="1" x14ac:dyDescent="0.2">
      <c r="C6" s="146" t="s">
        <v>196</v>
      </c>
      <c r="D6" s="146"/>
      <c r="E6" s="146"/>
      <c r="G6" s="81">
        <v>2008537.93</v>
      </c>
      <c r="H6" s="81">
        <v>3531011.97</v>
      </c>
      <c r="J6" s="81">
        <v>3530836.66</v>
      </c>
      <c r="L6" s="147">
        <v>3430307.98</v>
      </c>
      <c r="M6" s="147"/>
      <c r="N6" s="147">
        <v>3242249.99</v>
      </c>
      <c r="O6" s="147"/>
    </row>
    <row r="7" spans="1:16" ht="14.25" customHeight="1" x14ac:dyDescent="0.2"/>
    <row r="8" spans="1:16" ht="6" customHeight="1" x14ac:dyDescent="0.2"/>
    <row r="9" spans="1:16" ht="13.5" customHeight="1" x14ac:dyDescent="0.2">
      <c r="A9" s="82" t="s">
        <v>39</v>
      </c>
      <c r="B9" s="146" t="s">
        <v>197</v>
      </c>
      <c r="C9" s="146"/>
      <c r="G9" s="148" t="s">
        <v>198</v>
      </c>
      <c r="H9" s="148" t="s">
        <v>199</v>
      </c>
      <c r="J9" s="148" t="s">
        <v>42</v>
      </c>
      <c r="L9" s="148" t="s">
        <v>43</v>
      </c>
      <c r="M9" s="148"/>
      <c r="N9" s="148" t="s">
        <v>44</v>
      </c>
      <c r="O9" s="148"/>
    </row>
    <row r="10" spans="1:16" ht="21.75" customHeight="1" x14ac:dyDescent="0.2">
      <c r="B10" s="146"/>
      <c r="C10" s="146"/>
      <c r="G10" s="148"/>
      <c r="H10" s="148"/>
      <c r="J10" s="148"/>
      <c r="L10" s="148"/>
      <c r="M10" s="148"/>
      <c r="N10" s="148"/>
      <c r="O10" s="148"/>
    </row>
    <row r="11" spans="1:16" ht="15" customHeight="1" x14ac:dyDescent="0.2">
      <c r="A11" s="83" t="s">
        <v>200</v>
      </c>
      <c r="B11" s="143" t="s">
        <v>201</v>
      </c>
      <c r="C11" s="143"/>
      <c r="D11" s="84"/>
      <c r="E11" s="84"/>
      <c r="F11" s="84"/>
      <c r="G11" s="85">
        <v>2008537.93</v>
      </c>
      <c r="H11" s="85">
        <v>3498893.05</v>
      </c>
      <c r="I11" s="84"/>
      <c r="J11" s="85">
        <v>3396781.66</v>
      </c>
      <c r="K11" s="84"/>
      <c r="L11" s="144">
        <v>3316162.98</v>
      </c>
      <c r="M11" s="144"/>
      <c r="N11" s="144">
        <v>3128104.99</v>
      </c>
      <c r="O11" s="144"/>
      <c r="P11" s="84"/>
    </row>
    <row r="12" spans="1:16" ht="15" customHeight="1" x14ac:dyDescent="0.2">
      <c r="A12" s="83" t="s">
        <v>202</v>
      </c>
      <c r="B12" s="143" t="s">
        <v>203</v>
      </c>
      <c r="C12" s="143"/>
      <c r="D12" s="84"/>
      <c r="E12" s="84"/>
      <c r="F12" s="84"/>
      <c r="G12" s="85">
        <v>1286804.98</v>
      </c>
      <c r="H12" s="85">
        <v>1621872.7</v>
      </c>
      <c r="I12" s="84"/>
      <c r="J12" s="85">
        <v>1605157.4</v>
      </c>
      <c r="K12" s="84"/>
      <c r="L12" s="144">
        <v>1580736.92</v>
      </c>
      <c r="M12" s="144"/>
      <c r="N12" s="144">
        <v>1581864.03</v>
      </c>
      <c r="O12" s="144"/>
      <c r="P12" s="84"/>
    </row>
    <row r="13" spans="1:16" ht="0.75" customHeight="1" x14ac:dyDescent="0.2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</row>
    <row r="14" spans="1:16" ht="17.25" customHeight="1" x14ac:dyDescent="0.2">
      <c r="B14" s="152" t="s">
        <v>204</v>
      </c>
      <c r="C14" s="152"/>
      <c r="D14" s="152"/>
      <c r="E14" s="152"/>
      <c r="G14" s="86" t="s">
        <v>205</v>
      </c>
      <c r="H14" s="86" t="s">
        <v>206</v>
      </c>
      <c r="J14" s="86" t="s">
        <v>207</v>
      </c>
      <c r="L14" s="153" t="s">
        <v>208</v>
      </c>
      <c r="M14" s="153"/>
      <c r="N14" s="153" t="s">
        <v>209</v>
      </c>
      <c r="O14" s="153"/>
    </row>
    <row r="15" spans="1:16" ht="15" customHeight="1" x14ac:dyDescent="0.2">
      <c r="A15" s="87" t="s">
        <v>210</v>
      </c>
      <c r="B15" s="150" t="s">
        <v>211</v>
      </c>
      <c r="C15" s="150"/>
      <c r="G15" s="88">
        <v>1183488.45</v>
      </c>
      <c r="H15" s="88">
        <v>1505209.36</v>
      </c>
      <c r="J15" s="88">
        <v>1460617.23</v>
      </c>
      <c r="L15" s="151">
        <v>1467519.23</v>
      </c>
      <c r="M15" s="151"/>
      <c r="N15" s="151">
        <v>1468845.23</v>
      </c>
      <c r="O15" s="151"/>
    </row>
    <row r="16" spans="1:16" ht="15" customHeight="1" x14ac:dyDescent="0.2">
      <c r="A16" s="87" t="s">
        <v>212</v>
      </c>
      <c r="B16" s="150" t="s">
        <v>213</v>
      </c>
      <c r="C16" s="150"/>
      <c r="G16" s="88">
        <v>85087.63</v>
      </c>
      <c r="H16" s="88">
        <v>86137.09</v>
      </c>
      <c r="J16" s="88">
        <v>112682.94</v>
      </c>
      <c r="L16" s="151">
        <v>82156.800000000003</v>
      </c>
      <c r="M16" s="151"/>
      <c r="N16" s="151">
        <v>82156.800000000003</v>
      </c>
      <c r="O16" s="151"/>
    </row>
    <row r="17" spans="1:16" ht="15" customHeight="1" x14ac:dyDescent="0.2">
      <c r="A17" s="87" t="s">
        <v>214</v>
      </c>
      <c r="B17" s="150" t="s">
        <v>215</v>
      </c>
      <c r="C17" s="150"/>
      <c r="G17" s="88">
        <v>18228.900000000001</v>
      </c>
      <c r="H17" s="88">
        <v>30526.25</v>
      </c>
      <c r="J17" s="88">
        <v>31857.23</v>
      </c>
      <c r="L17" s="151">
        <v>31060.89</v>
      </c>
      <c r="M17" s="151"/>
      <c r="N17" s="151">
        <v>30862</v>
      </c>
      <c r="O17" s="151"/>
    </row>
    <row r="18" spans="1:16" ht="15" customHeight="1" x14ac:dyDescent="0.2">
      <c r="A18" s="83" t="s">
        <v>216</v>
      </c>
      <c r="B18" s="154" t="s">
        <v>439</v>
      </c>
      <c r="C18" s="154"/>
      <c r="D18" s="84"/>
      <c r="E18" s="84"/>
      <c r="F18" s="84"/>
      <c r="G18" s="85">
        <v>221945.9</v>
      </c>
      <c r="H18" s="85">
        <v>1193552.46</v>
      </c>
      <c r="I18" s="84"/>
      <c r="J18" s="85">
        <v>1167834.96</v>
      </c>
      <c r="K18" s="84"/>
      <c r="L18" s="144">
        <v>1044401.96</v>
      </c>
      <c r="M18" s="144"/>
      <c r="N18" s="144">
        <v>901062.1</v>
      </c>
      <c r="O18" s="144"/>
      <c r="P18" s="84"/>
    </row>
    <row r="19" spans="1:16" ht="0.75" customHeight="1" x14ac:dyDescent="0.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</row>
    <row r="20" spans="1:16" ht="13.5" customHeight="1" x14ac:dyDescent="0.2">
      <c r="B20" s="155" t="s">
        <v>217</v>
      </c>
      <c r="C20" s="155"/>
      <c r="D20" s="155"/>
      <c r="E20" s="155"/>
      <c r="G20" s="156" t="s">
        <v>218</v>
      </c>
      <c r="H20" s="156" t="s">
        <v>442</v>
      </c>
      <c r="J20" s="156" t="s">
        <v>219</v>
      </c>
      <c r="L20" s="156" t="s">
        <v>220</v>
      </c>
      <c r="M20" s="156"/>
      <c r="N20" s="156" t="s">
        <v>221</v>
      </c>
      <c r="O20" s="156"/>
    </row>
    <row r="21" spans="1:16" ht="13.5" customHeight="1" x14ac:dyDescent="0.2">
      <c r="B21" s="155"/>
      <c r="C21" s="155"/>
      <c r="D21" s="155"/>
      <c r="E21" s="155"/>
      <c r="G21" s="156"/>
      <c r="H21" s="156"/>
      <c r="J21" s="156"/>
      <c r="L21" s="156"/>
      <c r="M21" s="156"/>
      <c r="N21" s="156"/>
      <c r="O21" s="156"/>
    </row>
    <row r="22" spans="1:16" ht="15" customHeight="1" x14ac:dyDescent="0.2">
      <c r="A22" s="87" t="s">
        <v>222</v>
      </c>
      <c r="B22" s="150" t="s">
        <v>223</v>
      </c>
      <c r="C22" s="150"/>
      <c r="G22" s="88">
        <v>209833.62</v>
      </c>
      <c r="H22" s="88">
        <v>645696.6</v>
      </c>
      <c r="J22" s="88">
        <v>557442</v>
      </c>
      <c r="L22" s="151">
        <v>557442</v>
      </c>
      <c r="M22" s="151"/>
      <c r="N22" s="151">
        <v>557442</v>
      </c>
      <c r="O22" s="151"/>
    </row>
    <row r="23" spans="1:16" ht="15" customHeight="1" x14ac:dyDescent="0.2">
      <c r="A23" s="87" t="s">
        <v>224</v>
      </c>
      <c r="B23" s="150" t="s">
        <v>225</v>
      </c>
      <c r="C23" s="150"/>
      <c r="G23" s="88">
        <v>6540.58</v>
      </c>
      <c r="H23" s="88">
        <v>11945.05</v>
      </c>
      <c r="J23" s="88">
        <v>83615</v>
      </c>
      <c r="L23" s="151">
        <v>83615</v>
      </c>
      <c r="M23" s="151"/>
      <c r="N23" s="151">
        <v>72997.14</v>
      </c>
      <c r="O23" s="151"/>
    </row>
    <row r="24" spans="1:16" ht="15" customHeight="1" x14ac:dyDescent="0.2">
      <c r="A24" s="87" t="s">
        <v>226</v>
      </c>
      <c r="B24" s="157" t="s">
        <v>227</v>
      </c>
      <c r="C24" s="157"/>
      <c r="G24" s="88">
        <v>5571.7</v>
      </c>
      <c r="H24" s="88">
        <v>5019.58</v>
      </c>
      <c r="J24" s="88">
        <v>5176.96</v>
      </c>
      <c r="L24" s="151">
        <v>5176.96</v>
      </c>
      <c r="M24" s="151"/>
      <c r="N24" s="151">
        <v>5176.96</v>
      </c>
      <c r="O24" s="151"/>
    </row>
    <row r="25" spans="1:16" ht="15" customHeight="1" x14ac:dyDescent="0.2">
      <c r="A25" s="87" t="s">
        <v>228</v>
      </c>
      <c r="B25" s="157" t="s">
        <v>229</v>
      </c>
      <c r="C25" s="157"/>
      <c r="G25" s="88">
        <v>0</v>
      </c>
      <c r="H25" s="88">
        <v>530891.23</v>
      </c>
      <c r="J25" s="88">
        <v>521601</v>
      </c>
      <c r="L25" s="151">
        <v>398168</v>
      </c>
      <c r="M25" s="151"/>
      <c r="N25" s="151">
        <v>265446</v>
      </c>
      <c r="O25" s="151"/>
    </row>
    <row r="26" spans="1:16" ht="15" customHeight="1" x14ac:dyDescent="0.2">
      <c r="A26" s="83" t="s">
        <v>230</v>
      </c>
      <c r="B26" s="143" t="s">
        <v>231</v>
      </c>
      <c r="C26" s="143"/>
      <c r="D26" s="84"/>
      <c r="E26" s="84"/>
      <c r="F26" s="84"/>
      <c r="G26" s="85">
        <v>40207.67</v>
      </c>
      <c r="H26" s="85">
        <v>92175.99</v>
      </c>
      <c r="I26" s="84"/>
      <c r="J26" s="85">
        <v>103858.67</v>
      </c>
      <c r="K26" s="84"/>
      <c r="L26" s="144">
        <v>97220.67</v>
      </c>
      <c r="M26" s="144"/>
      <c r="N26" s="144">
        <v>91855.09</v>
      </c>
      <c r="O26" s="144"/>
      <c r="P26" s="84"/>
    </row>
    <row r="27" spans="1:16" ht="0.75" customHeight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1:16" ht="13.5" customHeight="1" x14ac:dyDescent="0.2">
      <c r="B28" s="155" t="s">
        <v>232</v>
      </c>
      <c r="C28" s="155"/>
      <c r="D28" s="155"/>
      <c r="E28" s="155"/>
      <c r="G28" s="156" t="s">
        <v>233</v>
      </c>
      <c r="H28" s="156" t="s">
        <v>234</v>
      </c>
      <c r="J28" s="156" t="s">
        <v>235</v>
      </c>
      <c r="L28" s="156" t="s">
        <v>236</v>
      </c>
      <c r="M28" s="156"/>
      <c r="N28" s="156" t="s">
        <v>237</v>
      </c>
      <c r="O28" s="156"/>
    </row>
    <row r="29" spans="1:16" ht="13.5" customHeight="1" x14ac:dyDescent="0.2">
      <c r="B29" s="155"/>
      <c r="C29" s="155"/>
      <c r="D29" s="155"/>
      <c r="E29" s="155"/>
      <c r="G29" s="156"/>
      <c r="H29" s="156"/>
      <c r="J29" s="156"/>
      <c r="L29" s="156"/>
      <c r="M29" s="156"/>
      <c r="N29" s="156"/>
      <c r="O29" s="156"/>
    </row>
    <row r="30" spans="1:16" ht="15" customHeight="1" x14ac:dyDescent="0.2">
      <c r="A30" s="87" t="s">
        <v>238</v>
      </c>
      <c r="B30" s="150" t="s">
        <v>239</v>
      </c>
      <c r="C30" s="150"/>
      <c r="G30" s="88">
        <v>124.7</v>
      </c>
      <c r="H30" s="88">
        <v>265.45</v>
      </c>
      <c r="J30" s="88">
        <v>265</v>
      </c>
      <c r="L30" s="151">
        <v>265</v>
      </c>
      <c r="M30" s="151"/>
      <c r="N30" s="151">
        <v>290</v>
      </c>
      <c r="O30" s="151"/>
    </row>
    <row r="31" spans="1:16" ht="15" customHeight="1" x14ac:dyDescent="0.2">
      <c r="A31" s="87" t="s">
        <v>240</v>
      </c>
      <c r="B31" s="150" t="s">
        <v>241</v>
      </c>
      <c r="C31" s="150"/>
      <c r="G31" s="88">
        <v>40082.97</v>
      </c>
      <c r="H31" s="88">
        <v>91910.54</v>
      </c>
      <c r="J31" s="88">
        <v>103593.67</v>
      </c>
      <c r="L31" s="151">
        <v>96955.67</v>
      </c>
      <c r="M31" s="151"/>
      <c r="N31" s="151">
        <v>91565.09</v>
      </c>
      <c r="O31" s="151"/>
    </row>
    <row r="32" spans="1:16" ht="15" customHeight="1" x14ac:dyDescent="0.2">
      <c r="A32" s="83" t="s">
        <v>242</v>
      </c>
      <c r="B32" s="154" t="s">
        <v>440</v>
      </c>
      <c r="C32" s="154"/>
      <c r="D32" s="154"/>
      <c r="E32" s="154"/>
      <c r="F32" s="154"/>
      <c r="G32" s="85">
        <v>407112.01</v>
      </c>
      <c r="H32" s="85">
        <v>450793.92</v>
      </c>
      <c r="I32" s="84"/>
      <c r="J32" s="85">
        <v>468961.63</v>
      </c>
      <c r="K32" s="84"/>
      <c r="L32" s="144">
        <v>518948.75</v>
      </c>
      <c r="M32" s="144"/>
      <c r="N32" s="144">
        <v>518285.53</v>
      </c>
      <c r="O32" s="144"/>
      <c r="P32" s="84"/>
    </row>
    <row r="33" spans="1:16" ht="0.75" customHeight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</row>
    <row r="34" spans="1:16" ht="13.5" customHeight="1" x14ac:dyDescent="0.2">
      <c r="B34" s="155" t="s">
        <v>243</v>
      </c>
      <c r="C34" s="155"/>
      <c r="D34" s="155"/>
      <c r="E34" s="155"/>
      <c r="G34" s="156" t="s">
        <v>244</v>
      </c>
      <c r="H34" s="156" t="s">
        <v>245</v>
      </c>
      <c r="J34" s="156" t="s">
        <v>246</v>
      </c>
      <c r="L34" s="156" t="s">
        <v>247</v>
      </c>
      <c r="M34" s="156"/>
      <c r="N34" s="156" t="s">
        <v>248</v>
      </c>
      <c r="O34" s="156"/>
    </row>
    <row r="35" spans="1:16" ht="13.5" customHeight="1" x14ac:dyDescent="0.2">
      <c r="B35" s="155"/>
      <c r="C35" s="155"/>
      <c r="D35" s="155"/>
      <c r="E35" s="155"/>
      <c r="G35" s="156"/>
      <c r="H35" s="156"/>
      <c r="J35" s="156"/>
      <c r="L35" s="156"/>
      <c r="M35" s="156"/>
      <c r="N35" s="156"/>
      <c r="O35" s="156"/>
    </row>
    <row r="36" spans="1:16" ht="13.5" customHeight="1" x14ac:dyDescent="0.2">
      <c r="B36" s="155"/>
      <c r="C36" s="155"/>
      <c r="D36" s="155"/>
      <c r="E36" s="155"/>
      <c r="G36" s="156"/>
      <c r="H36" s="156"/>
      <c r="J36" s="156"/>
      <c r="L36" s="156"/>
      <c r="M36" s="156"/>
      <c r="N36" s="156"/>
      <c r="O36" s="156"/>
    </row>
    <row r="37" spans="1:16" ht="15" customHeight="1" x14ac:dyDescent="0.2">
      <c r="A37" s="87" t="s">
        <v>249</v>
      </c>
      <c r="B37" s="150" t="s">
        <v>250</v>
      </c>
      <c r="C37" s="150"/>
      <c r="G37" s="88">
        <v>558.08000000000004</v>
      </c>
      <c r="H37" s="88">
        <v>796.34</v>
      </c>
      <c r="J37" s="88">
        <v>1327.17</v>
      </c>
      <c r="L37" s="151">
        <v>1327.17</v>
      </c>
      <c r="M37" s="151"/>
      <c r="N37" s="151">
        <v>1327.17</v>
      </c>
      <c r="O37" s="151"/>
    </row>
    <row r="38" spans="1:16" ht="15" customHeight="1" x14ac:dyDescent="0.2">
      <c r="A38" s="87" t="s">
        <v>251</v>
      </c>
      <c r="B38" s="150" t="s">
        <v>252</v>
      </c>
      <c r="C38" s="150"/>
      <c r="G38" s="88">
        <v>119281.84</v>
      </c>
      <c r="H38" s="88">
        <v>135444.51999999999</v>
      </c>
      <c r="J38" s="88">
        <v>139810.32</v>
      </c>
      <c r="L38" s="151">
        <v>177187.67</v>
      </c>
      <c r="M38" s="151"/>
      <c r="N38" s="151">
        <v>176922.23</v>
      </c>
      <c r="O38" s="151"/>
    </row>
    <row r="39" spans="1:16" ht="15" customHeight="1" x14ac:dyDescent="0.2">
      <c r="A39" s="87" t="s">
        <v>253</v>
      </c>
      <c r="B39" s="150" t="s">
        <v>254</v>
      </c>
      <c r="C39" s="150"/>
      <c r="G39" s="88">
        <v>287272.09000000003</v>
      </c>
      <c r="H39" s="88">
        <v>314553.06</v>
      </c>
      <c r="J39" s="88">
        <v>327824.14</v>
      </c>
      <c r="L39" s="151">
        <v>340433.91</v>
      </c>
      <c r="M39" s="151"/>
      <c r="N39" s="151">
        <v>340036.13</v>
      </c>
      <c r="O39" s="151"/>
    </row>
    <row r="40" spans="1:16" ht="15" customHeight="1" x14ac:dyDescent="0.2">
      <c r="A40" s="83" t="s">
        <v>255</v>
      </c>
      <c r="B40" s="158" t="s">
        <v>441</v>
      </c>
      <c r="C40" s="158"/>
      <c r="D40" s="158"/>
      <c r="E40" s="158"/>
      <c r="F40" s="158"/>
      <c r="G40" s="85">
        <v>52467.37</v>
      </c>
      <c r="H40" s="85">
        <v>140498.10999999999</v>
      </c>
      <c r="I40" s="84"/>
      <c r="J40" s="85">
        <v>44329</v>
      </c>
      <c r="K40" s="84"/>
      <c r="L40" s="144">
        <v>70873</v>
      </c>
      <c r="M40" s="144"/>
      <c r="N40" s="144">
        <v>31056.560000000001</v>
      </c>
      <c r="O40" s="144"/>
      <c r="P40" s="84"/>
    </row>
    <row r="41" spans="1:16" ht="0.75" customHeight="1" x14ac:dyDescent="0.2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</row>
    <row r="42" spans="1:16" ht="13.5" customHeight="1" x14ac:dyDescent="0.2">
      <c r="B42" s="155" t="s">
        <v>256</v>
      </c>
      <c r="C42" s="155"/>
      <c r="D42" s="155"/>
      <c r="E42" s="155"/>
      <c r="G42" s="156" t="s">
        <v>257</v>
      </c>
      <c r="H42" s="156" t="s">
        <v>258</v>
      </c>
      <c r="J42" s="156" t="s">
        <v>259</v>
      </c>
      <c r="L42" s="156" t="s">
        <v>260</v>
      </c>
      <c r="M42" s="156"/>
      <c r="N42" s="156" t="s">
        <v>261</v>
      </c>
      <c r="O42" s="156"/>
    </row>
    <row r="43" spans="1:16" ht="13.5" customHeight="1" x14ac:dyDescent="0.2">
      <c r="B43" s="155"/>
      <c r="C43" s="155"/>
      <c r="D43" s="155"/>
      <c r="E43" s="155"/>
      <c r="G43" s="156"/>
      <c r="H43" s="156"/>
      <c r="J43" s="156"/>
      <c r="L43" s="156"/>
      <c r="M43" s="156"/>
      <c r="N43" s="156"/>
      <c r="O43" s="156"/>
    </row>
    <row r="44" spans="1:16" ht="15" customHeight="1" x14ac:dyDescent="0.2">
      <c r="A44" s="87" t="s">
        <v>262</v>
      </c>
      <c r="B44" s="157" t="s">
        <v>263</v>
      </c>
      <c r="C44" s="157"/>
      <c r="G44" s="88">
        <v>52467.37</v>
      </c>
      <c r="H44" s="88">
        <v>140498.10999999999</v>
      </c>
      <c r="J44" s="88">
        <v>44329</v>
      </c>
      <c r="L44" s="151">
        <v>70873</v>
      </c>
      <c r="M44" s="151"/>
      <c r="N44" s="151">
        <v>31056.560000000001</v>
      </c>
      <c r="O44" s="151"/>
    </row>
    <row r="45" spans="1:16" ht="15" customHeight="1" x14ac:dyDescent="0.2">
      <c r="A45" s="83" t="s">
        <v>264</v>
      </c>
      <c r="B45" s="143" t="s">
        <v>265</v>
      </c>
      <c r="C45" s="143"/>
      <c r="D45" s="84"/>
      <c r="E45" s="84"/>
      <c r="F45" s="84"/>
      <c r="G45" s="85">
        <v>0</v>
      </c>
      <c r="H45" s="85">
        <v>0</v>
      </c>
      <c r="I45" s="84"/>
      <c r="J45" s="85">
        <v>6640</v>
      </c>
      <c r="K45" s="84"/>
      <c r="L45" s="144">
        <v>3981.68</v>
      </c>
      <c r="M45" s="144"/>
      <c r="N45" s="144">
        <v>3981.68</v>
      </c>
      <c r="O45" s="144"/>
      <c r="P45" s="84"/>
    </row>
    <row r="46" spans="1:16" ht="0.75" customHeight="1" x14ac:dyDescent="0.2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</row>
    <row r="47" spans="1:16" ht="17.25" customHeight="1" x14ac:dyDescent="0.2">
      <c r="B47" s="152" t="s">
        <v>266</v>
      </c>
      <c r="C47" s="152"/>
      <c r="D47" s="152"/>
      <c r="E47" s="152"/>
      <c r="G47" s="86" t="s">
        <v>267</v>
      </c>
      <c r="H47" s="86" t="s">
        <v>267</v>
      </c>
      <c r="J47" s="86" t="s">
        <v>268</v>
      </c>
      <c r="L47" s="153" t="s">
        <v>269</v>
      </c>
      <c r="M47" s="153"/>
      <c r="N47" s="153" t="s">
        <v>269</v>
      </c>
      <c r="O47" s="153"/>
    </row>
    <row r="48" spans="1:16" ht="15" customHeight="1" x14ac:dyDescent="0.2">
      <c r="A48" s="87" t="s">
        <v>270</v>
      </c>
      <c r="B48" s="150" t="s">
        <v>271</v>
      </c>
      <c r="C48" s="150"/>
      <c r="G48" s="88">
        <v>0</v>
      </c>
      <c r="H48" s="88">
        <v>0</v>
      </c>
      <c r="J48" s="88">
        <v>6640</v>
      </c>
      <c r="L48" s="151">
        <v>3981.68</v>
      </c>
      <c r="M48" s="151"/>
      <c r="N48" s="151">
        <v>3981.68</v>
      </c>
      <c r="O48" s="151"/>
    </row>
    <row r="49" spans="1:16" ht="15" customHeight="1" x14ac:dyDescent="0.2">
      <c r="A49" s="83" t="s">
        <v>272</v>
      </c>
      <c r="B49" s="143" t="s">
        <v>273</v>
      </c>
      <c r="C49" s="143"/>
      <c r="D49" s="84"/>
      <c r="E49" s="84"/>
      <c r="F49" s="84"/>
      <c r="G49" s="85">
        <v>0</v>
      </c>
      <c r="H49" s="85">
        <v>32118.92</v>
      </c>
      <c r="I49" s="84"/>
      <c r="J49" s="85">
        <v>134055</v>
      </c>
      <c r="K49" s="84"/>
      <c r="L49" s="144">
        <v>114145</v>
      </c>
      <c r="M49" s="144"/>
      <c r="N49" s="144">
        <v>114145</v>
      </c>
      <c r="O49" s="144"/>
      <c r="P49" s="84"/>
    </row>
    <row r="50" spans="1:16" ht="15" customHeight="1" x14ac:dyDescent="0.2">
      <c r="A50" s="83" t="s">
        <v>274</v>
      </c>
      <c r="B50" s="154" t="s">
        <v>275</v>
      </c>
      <c r="C50" s="154"/>
      <c r="D50" s="84"/>
      <c r="E50" s="84"/>
      <c r="F50" s="84"/>
      <c r="G50" s="85">
        <v>0</v>
      </c>
      <c r="H50" s="85">
        <v>15263.12</v>
      </c>
      <c r="I50" s="84"/>
      <c r="J50" s="85">
        <v>13275</v>
      </c>
      <c r="K50" s="84"/>
      <c r="L50" s="144">
        <v>13275</v>
      </c>
      <c r="M50" s="144"/>
      <c r="N50" s="144">
        <v>13275</v>
      </c>
      <c r="O50" s="144"/>
      <c r="P50" s="84"/>
    </row>
    <row r="51" spans="1:16" ht="0.75" customHeight="1" x14ac:dyDescent="0.2">
      <c r="A51" s="84"/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</row>
    <row r="52" spans="1:16" ht="17.25" customHeight="1" x14ac:dyDescent="0.2">
      <c r="B52" s="152" t="s">
        <v>276</v>
      </c>
      <c r="C52" s="152"/>
      <c r="D52" s="152"/>
      <c r="E52" s="152"/>
      <c r="G52" s="86" t="s">
        <v>267</v>
      </c>
      <c r="H52" s="86" t="s">
        <v>277</v>
      </c>
      <c r="J52" s="86" t="s">
        <v>278</v>
      </c>
      <c r="L52" s="153" t="s">
        <v>278</v>
      </c>
      <c r="M52" s="153"/>
      <c r="N52" s="153" t="s">
        <v>278</v>
      </c>
      <c r="O52" s="153"/>
    </row>
    <row r="53" spans="1:16" ht="15" customHeight="1" x14ac:dyDescent="0.2">
      <c r="A53" s="87" t="s">
        <v>279</v>
      </c>
      <c r="B53" s="157" t="s">
        <v>280</v>
      </c>
      <c r="C53" s="157"/>
      <c r="G53" s="88">
        <v>0</v>
      </c>
      <c r="H53" s="88">
        <v>15263.12</v>
      </c>
      <c r="J53" s="88">
        <v>13275</v>
      </c>
      <c r="L53" s="151">
        <v>13275</v>
      </c>
      <c r="M53" s="151"/>
      <c r="N53" s="151">
        <v>13275</v>
      </c>
      <c r="O53" s="151"/>
    </row>
    <row r="54" spans="1:16" ht="15" customHeight="1" x14ac:dyDescent="0.2">
      <c r="A54" s="83" t="s">
        <v>281</v>
      </c>
      <c r="B54" s="154" t="s">
        <v>282</v>
      </c>
      <c r="C54" s="154"/>
      <c r="D54" s="84"/>
      <c r="E54" s="84"/>
      <c r="F54" s="84"/>
      <c r="G54" s="85">
        <v>0</v>
      </c>
      <c r="H54" s="85">
        <v>16855.8</v>
      </c>
      <c r="I54" s="84"/>
      <c r="J54" s="85">
        <v>120780</v>
      </c>
      <c r="K54" s="84"/>
      <c r="L54" s="144">
        <v>100870</v>
      </c>
      <c r="M54" s="144"/>
      <c r="N54" s="144">
        <v>100870</v>
      </c>
      <c r="O54" s="144"/>
      <c r="P54" s="84"/>
    </row>
    <row r="55" spans="1:16" ht="0.75" customHeight="1" x14ac:dyDescent="0.2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</row>
    <row r="56" spans="1:16" ht="17.25" customHeight="1" x14ac:dyDescent="0.2">
      <c r="B56" s="152" t="s">
        <v>276</v>
      </c>
      <c r="C56" s="152"/>
      <c r="D56" s="152"/>
      <c r="E56" s="152"/>
      <c r="G56" s="86" t="s">
        <v>267</v>
      </c>
      <c r="H56" s="86" t="s">
        <v>283</v>
      </c>
      <c r="J56" s="86" t="s">
        <v>284</v>
      </c>
      <c r="L56" s="153" t="s">
        <v>285</v>
      </c>
      <c r="M56" s="153"/>
      <c r="N56" s="153" t="s">
        <v>285</v>
      </c>
      <c r="O56" s="153"/>
    </row>
    <row r="57" spans="1:16" ht="15" customHeight="1" x14ac:dyDescent="0.2">
      <c r="A57" s="87" t="s">
        <v>286</v>
      </c>
      <c r="B57" s="150" t="s">
        <v>287</v>
      </c>
      <c r="C57" s="150"/>
      <c r="G57" s="88">
        <v>0</v>
      </c>
      <c r="H57" s="88">
        <v>16855.8</v>
      </c>
      <c r="J57" s="88">
        <v>120780</v>
      </c>
      <c r="L57" s="151">
        <v>100870</v>
      </c>
      <c r="M57" s="151"/>
      <c r="N57" s="151">
        <v>100870</v>
      </c>
      <c r="O57" s="151"/>
    </row>
    <row r="58" spans="1:16" ht="366" customHeight="1" x14ac:dyDescent="0.2"/>
    <row r="59" spans="1:16" ht="16.5" customHeight="1" x14ac:dyDescent="0.2">
      <c r="O59" s="89"/>
    </row>
  </sheetData>
  <mergeCells count="125">
    <mergeCell ref="B57:C57"/>
    <mergeCell ref="L57:M57"/>
    <mergeCell ref="N57:O57"/>
    <mergeCell ref="B54:C54"/>
    <mergeCell ref="L54:M54"/>
    <mergeCell ref="N54:O54"/>
    <mergeCell ref="B56:E56"/>
    <mergeCell ref="L56:M56"/>
    <mergeCell ref="N56:O56"/>
    <mergeCell ref="B52:E52"/>
    <mergeCell ref="L52:M52"/>
    <mergeCell ref="N52:O52"/>
    <mergeCell ref="B53:C53"/>
    <mergeCell ref="L53:M53"/>
    <mergeCell ref="N53:O53"/>
    <mergeCell ref="B49:C49"/>
    <mergeCell ref="L49:M49"/>
    <mergeCell ref="N49:O49"/>
    <mergeCell ref="B50:C50"/>
    <mergeCell ref="L50:M50"/>
    <mergeCell ref="N50:O50"/>
    <mergeCell ref="B47:E47"/>
    <mergeCell ref="L47:M47"/>
    <mergeCell ref="N47:O47"/>
    <mergeCell ref="B48:C48"/>
    <mergeCell ref="L48:M48"/>
    <mergeCell ref="N48:O48"/>
    <mergeCell ref="B44:C44"/>
    <mergeCell ref="L44:M44"/>
    <mergeCell ref="N44:O44"/>
    <mergeCell ref="B45:C45"/>
    <mergeCell ref="L45:M45"/>
    <mergeCell ref="N45:O45"/>
    <mergeCell ref="B42:E43"/>
    <mergeCell ref="G42:G43"/>
    <mergeCell ref="H42:H43"/>
    <mergeCell ref="J42:J43"/>
    <mergeCell ref="L42:M43"/>
    <mergeCell ref="N42:O43"/>
    <mergeCell ref="B39:C39"/>
    <mergeCell ref="L39:M39"/>
    <mergeCell ref="N39:O39"/>
    <mergeCell ref="L40:M40"/>
    <mergeCell ref="N40:O40"/>
    <mergeCell ref="B40:F40"/>
    <mergeCell ref="B37:C37"/>
    <mergeCell ref="L37:M37"/>
    <mergeCell ref="N37:O37"/>
    <mergeCell ref="B38:C38"/>
    <mergeCell ref="L38:M38"/>
    <mergeCell ref="N38:O38"/>
    <mergeCell ref="L32:M32"/>
    <mergeCell ref="N32:O32"/>
    <mergeCell ref="B34:E36"/>
    <mergeCell ref="G34:G36"/>
    <mergeCell ref="H34:H36"/>
    <mergeCell ref="J34:J36"/>
    <mergeCell ref="L34:M36"/>
    <mergeCell ref="N34:O36"/>
    <mergeCell ref="B32:F32"/>
    <mergeCell ref="B30:C30"/>
    <mergeCell ref="L30:M30"/>
    <mergeCell ref="N30:O30"/>
    <mergeCell ref="B31:C31"/>
    <mergeCell ref="L31:M31"/>
    <mergeCell ref="N31:O31"/>
    <mergeCell ref="B26:C26"/>
    <mergeCell ref="L26:M26"/>
    <mergeCell ref="N26:O26"/>
    <mergeCell ref="B28:E29"/>
    <mergeCell ref="G28:G29"/>
    <mergeCell ref="H28:H29"/>
    <mergeCell ref="J28:J29"/>
    <mergeCell ref="L28:M29"/>
    <mergeCell ref="N28:O29"/>
    <mergeCell ref="B24:C24"/>
    <mergeCell ref="L24:M24"/>
    <mergeCell ref="N24:O24"/>
    <mergeCell ref="B25:C25"/>
    <mergeCell ref="L25:M25"/>
    <mergeCell ref="N25:O25"/>
    <mergeCell ref="B22:C22"/>
    <mergeCell ref="L22:M22"/>
    <mergeCell ref="N22:O22"/>
    <mergeCell ref="B23:C23"/>
    <mergeCell ref="L23:M23"/>
    <mergeCell ref="N23:O23"/>
    <mergeCell ref="B18:C18"/>
    <mergeCell ref="L18:M18"/>
    <mergeCell ref="N18:O18"/>
    <mergeCell ref="B20:E21"/>
    <mergeCell ref="G20:G21"/>
    <mergeCell ref="H20:H21"/>
    <mergeCell ref="J20:J21"/>
    <mergeCell ref="L20:M21"/>
    <mergeCell ref="N20:O21"/>
    <mergeCell ref="B16:C16"/>
    <mergeCell ref="L16:M16"/>
    <mergeCell ref="N16:O16"/>
    <mergeCell ref="B17:C17"/>
    <mergeCell ref="L17:M17"/>
    <mergeCell ref="N17:O17"/>
    <mergeCell ref="B14:E14"/>
    <mergeCell ref="L14:M14"/>
    <mergeCell ref="N14:O14"/>
    <mergeCell ref="B15:C15"/>
    <mergeCell ref="L15:M15"/>
    <mergeCell ref="N15:O15"/>
    <mergeCell ref="B11:C11"/>
    <mergeCell ref="L11:M11"/>
    <mergeCell ref="N11:O11"/>
    <mergeCell ref="B12:C12"/>
    <mergeCell ref="L12:M12"/>
    <mergeCell ref="N12:O12"/>
    <mergeCell ref="A1:P1"/>
    <mergeCell ref="C6:E6"/>
    <mergeCell ref="L6:M6"/>
    <mergeCell ref="N6:O6"/>
    <mergeCell ref="B9:C10"/>
    <mergeCell ref="G9:G10"/>
    <mergeCell ref="H9:H10"/>
    <mergeCell ref="J9:J10"/>
    <mergeCell ref="L9:M10"/>
    <mergeCell ref="N9:O10"/>
    <mergeCell ref="A3:O4"/>
  </mergeCells>
  <pageMargins left="0.25" right="0.25" top="0.75" bottom="0.75" header="0.3" footer="0.3"/>
  <pageSetup paperSize="9" fitToWidth="0" fitToHeight="0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O84"/>
  <sheetViews>
    <sheetView showGridLines="0" workbookViewId="0">
      <selection sqref="A1:O1"/>
    </sheetView>
  </sheetViews>
  <sheetFormatPr defaultRowHeight="12.75" customHeight="1" x14ac:dyDescent="0.2"/>
  <cols>
    <col min="1" max="1" width="14.42578125" style="80" customWidth="1"/>
    <col min="2" max="2" width="34.7109375" style="80" customWidth="1"/>
    <col min="3" max="3" width="5.85546875" style="80" customWidth="1"/>
    <col min="4" max="4" width="3.28515625" style="80" customWidth="1"/>
    <col min="5" max="5" width="9" style="80" customWidth="1"/>
    <col min="6" max="6" width="1.42578125" style="80" customWidth="1"/>
    <col min="7" max="7" width="15" style="80" customWidth="1"/>
    <col min="8" max="8" width="16" style="80" customWidth="1"/>
    <col min="9" max="9" width="14.42578125" style="80" customWidth="1"/>
    <col min="10" max="10" width="1" style="80" customWidth="1"/>
    <col min="11" max="11" width="11.7109375" style="80" customWidth="1"/>
    <col min="12" max="12" width="2.28515625" style="80" customWidth="1"/>
    <col min="13" max="13" width="6.7109375" style="80" customWidth="1"/>
    <col min="14" max="14" width="6.28515625" style="80" customWidth="1"/>
    <col min="15" max="15" width="1.7109375" style="80" customWidth="1"/>
    <col min="16" max="16384" width="9.140625" style="79"/>
  </cols>
  <sheetData>
    <row r="1" spans="1:15" ht="13.5" customHeight="1" x14ac:dyDescent="0.2">
      <c r="A1" s="145" t="s">
        <v>453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spans="1:15" ht="13.5" customHeight="1" x14ac:dyDescent="0.2">
      <c r="A2" s="100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</row>
    <row r="3" spans="1:15" ht="13.5" customHeight="1" x14ac:dyDescent="0.2">
      <c r="A3" s="149" t="s">
        <v>435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ht="8.25" customHeight="1" x14ac:dyDescent="0.2">
      <c r="A4" s="149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13.5" customHeight="1" x14ac:dyDescent="0.2">
      <c r="C5" s="146" t="s">
        <v>38</v>
      </c>
      <c r="D5" s="146"/>
      <c r="E5" s="146"/>
      <c r="G5" s="81">
        <v>2601972.5499999998</v>
      </c>
      <c r="H5" s="81">
        <v>2855448</v>
      </c>
      <c r="I5" s="81">
        <v>4512977.92</v>
      </c>
      <c r="K5" s="147">
        <v>3374962.98</v>
      </c>
      <c r="L5" s="147"/>
      <c r="M5" s="147">
        <v>3186904.99</v>
      </c>
      <c r="N5" s="147"/>
      <c r="O5" s="147"/>
    </row>
    <row r="6" spans="1:15" ht="13.5" customHeight="1" x14ac:dyDescent="0.2"/>
    <row r="7" spans="1:15" ht="6" customHeight="1" x14ac:dyDescent="0.2"/>
    <row r="8" spans="1:15" ht="13.5" customHeight="1" x14ac:dyDescent="0.2">
      <c r="A8" s="82" t="s">
        <v>39</v>
      </c>
      <c r="B8" s="146" t="s">
        <v>288</v>
      </c>
      <c r="C8" s="146"/>
      <c r="G8" s="148" t="s">
        <v>198</v>
      </c>
      <c r="H8" s="148" t="s">
        <v>199</v>
      </c>
      <c r="I8" s="148" t="s">
        <v>42</v>
      </c>
      <c r="K8" s="148" t="s">
        <v>43</v>
      </c>
      <c r="L8" s="148"/>
      <c r="M8" s="148" t="s">
        <v>44</v>
      </c>
      <c r="N8" s="148"/>
      <c r="O8" s="148"/>
    </row>
    <row r="9" spans="1:15" ht="15" customHeight="1" x14ac:dyDescent="0.2">
      <c r="B9" s="146"/>
      <c r="C9" s="146"/>
      <c r="G9" s="148"/>
      <c r="H9" s="148"/>
      <c r="I9" s="148"/>
      <c r="K9" s="148"/>
      <c r="L9" s="148"/>
      <c r="M9" s="148"/>
      <c r="N9" s="148"/>
      <c r="O9" s="148"/>
    </row>
    <row r="10" spans="1:15" ht="6" customHeight="1" x14ac:dyDescent="0.2"/>
    <row r="11" spans="1:15" ht="15" customHeight="1" x14ac:dyDescent="0.2">
      <c r="A11" s="83" t="s">
        <v>50</v>
      </c>
      <c r="B11" s="143" t="s">
        <v>51</v>
      </c>
      <c r="C11" s="143"/>
      <c r="D11" s="84"/>
      <c r="E11" s="84"/>
      <c r="F11" s="84"/>
      <c r="G11" s="85">
        <v>1754115.76</v>
      </c>
      <c r="H11" s="85">
        <v>2370877.0299999998</v>
      </c>
      <c r="I11" s="85">
        <v>2569330.5099999998</v>
      </c>
      <c r="J11" s="84"/>
      <c r="K11" s="144">
        <v>2441392.42</v>
      </c>
      <c r="L11" s="144"/>
      <c r="M11" s="144">
        <v>2412007.37</v>
      </c>
      <c r="N11" s="144"/>
      <c r="O11" s="144"/>
    </row>
    <row r="12" spans="1:15" ht="15" customHeight="1" x14ac:dyDescent="0.2">
      <c r="A12" s="83" t="s">
        <v>64</v>
      </c>
      <c r="B12" s="143" t="s">
        <v>65</v>
      </c>
      <c r="C12" s="143"/>
      <c r="D12" s="84"/>
      <c r="E12" s="84"/>
      <c r="F12" s="84"/>
      <c r="G12" s="85">
        <v>459458.15</v>
      </c>
      <c r="H12" s="85">
        <v>550198.42000000004</v>
      </c>
      <c r="I12" s="85">
        <v>685512</v>
      </c>
      <c r="J12" s="84"/>
      <c r="K12" s="144">
        <v>808283</v>
      </c>
      <c r="L12" s="144"/>
      <c r="M12" s="144">
        <v>800319</v>
      </c>
      <c r="N12" s="144"/>
      <c r="O12" s="144"/>
    </row>
    <row r="13" spans="1:15" ht="0.75" customHeight="1" x14ac:dyDescent="0.2">
      <c r="A13" s="84"/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5" ht="17.25" customHeight="1" x14ac:dyDescent="0.2">
      <c r="B14" s="152" t="s">
        <v>204</v>
      </c>
      <c r="C14" s="152"/>
      <c r="D14" s="152"/>
      <c r="E14" s="152"/>
      <c r="G14" s="86" t="s">
        <v>289</v>
      </c>
      <c r="H14" s="86">
        <v>550198.42000000004</v>
      </c>
      <c r="I14" s="86" t="s">
        <v>290</v>
      </c>
      <c r="K14" s="153" t="s">
        <v>291</v>
      </c>
      <c r="L14" s="153"/>
      <c r="M14" s="153" t="s">
        <v>292</v>
      </c>
      <c r="N14" s="153"/>
      <c r="O14" s="153"/>
    </row>
    <row r="15" spans="1:15" ht="15" customHeight="1" x14ac:dyDescent="0.2">
      <c r="A15" s="87" t="s">
        <v>293</v>
      </c>
      <c r="B15" s="150" t="s">
        <v>294</v>
      </c>
      <c r="C15" s="150"/>
      <c r="G15" s="88">
        <v>376264.82</v>
      </c>
      <c r="H15" s="88">
        <v>448703.95</v>
      </c>
      <c r="I15" s="88">
        <v>552525</v>
      </c>
      <c r="K15" s="151">
        <v>644370</v>
      </c>
      <c r="L15" s="151"/>
      <c r="M15" s="151">
        <v>646759</v>
      </c>
      <c r="N15" s="151"/>
      <c r="O15" s="151"/>
    </row>
    <row r="16" spans="1:15" ht="15" customHeight="1" x14ac:dyDescent="0.2">
      <c r="A16" s="87" t="s">
        <v>295</v>
      </c>
      <c r="B16" s="150" t="s">
        <v>296</v>
      </c>
      <c r="C16" s="150"/>
      <c r="G16" s="88">
        <v>21093.11</v>
      </c>
      <c r="H16" s="88">
        <v>28933.58</v>
      </c>
      <c r="I16" s="88">
        <v>41807</v>
      </c>
      <c r="K16" s="151">
        <v>57602</v>
      </c>
      <c r="L16" s="151"/>
      <c r="M16" s="151">
        <v>46851</v>
      </c>
      <c r="N16" s="151"/>
      <c r="O16" s="151"/>
    </row>
    <row r="17" spans="1:15" ht="15" customHeight="1" x14ac:dyDescent="0.2">
      <c r="A17" s="87" t="s">
        <v>297</v>
      </c>
      <c r="B17" s="150" t="s">
        <v>298</v>
      </c>
      <c r="C17" s="150"/>
      <c r="G17" s="88">
        <v>62100.22</v>
      </c>
      <c r="H17" s="88">
        <v>72560.89</v>
      </c>
      <c r="I17" s="88">
        <v>91180</v>
      </c>
      <c r="K17" s="151">
        <v>106311</v>
      </c>
      <c r="L17" s="151"/>
      <c r="M17" s="151">
        <v>106709</v>
      </c>
      <c r="N17" s="151"/>
      <c r="O17" s="151"/>
    </row>
    <row r="18" spans="1:15" ht="15" customHeight="1" x14ac:dyDescent="0.2">
      <c r="A18" s="83" t="s">
        <v>53</v>
      </c>
      <c r="B18" s="143" t="s">
        <v>54</v>
      </c>
      <c r="C18" s="143"/>
      <c r="D18" s="84"/>
      <c r="E18" s="84"/>
      <c r="F18" s="84"/>
      <c r="G18" s="85">
        <v>744263.65</v>
      </c>
      <c r="H18" s="85">
        <v>1207047.73</v>
      </c>
      <c r="I18" s="85">
        <v>1197419.1100000001</v>
      </c>
      <c r="J18" s="84"/>
      <c r="K18" s="144">
        <v>1027663.86</v>
      </c>
      <c r="L18" s="144"/>
      <c r="M18" s="144">
        <v>988989.59</v>
      </c>
      <c r="N18" s="144"/>
      <c r="O18" s="144"/>
    </row>
    <row r="19" spans="1:15" ht="0.75" customHeight="1" x14ac:dyDescent="0.2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15" ht="13.5" customHeight="1" x14ac:dyDescent="0.2">
      <c r="B20" s="155" t="s">
        <v>299</v>
      </c>
      <c r="C20" s="155"/>
      <c r="D20" s="155"/>
      <c r="E20" s="155"/>
      <c r="G20" s="156" t="s">
        <v>300</v>
      </c>
      <c r="H20" s="156" t="s">
        <v>438</v>
      </c>
      <c r="I20" s="156" t="s">
        <v>301</v>
      </c>
      <c r="K20" s="156" t="s">
        <v>302</v>
      </c>
      <c r="L20" s="156"/>
      <c r="M20" s="156" t="s">
        <v>303</v>
      </c>
      <c r="N20" s="156"/>
      <c r="O20" s="156"/>
    </row>
    <row r="21" spans="1:15" ht="13.5" customHeight="1" x14ac:dyDescent="0.2">
      <c r="B21" s="155"/>
      <c r="C21" s="155"/>
      <c r="D21" s="155"/>
      <c r="E21" s="155"/>
      <c r="G21" s="156"/>
      <c r="H21" s="156"/>
      <c r="I21" s="156"/>
      <c r="K21" s="156"/>
      <c r="L21" s="156"/>
      <c r="M21" s="156"/>
      <c r="N21" s="156"/>
      <c r="O21" s="156"/>
    </row>
    <row r="22" spans="1:15" ht="13.5" customHeight="1" x14ac:dyDescent="0.2">
      <c r="B22" s="155"/>
      <c r="C22" s="155"/>
      <c r="D22" s="155"/>
      <c r="E22" s="155"/>
      <c r="G22" s="156"/>
      <c r="H22" s="156"/>
      <c r="I22" s="156"/>
      <c r="K22" s="156"/>
      <c r="L22" s="156"/>
      <c r="M22" s="156"/>
      <c r="N22" s="156"/>
      <c r="O22" s="156"/>
    </row>
    <row r="23" spans="1:15" ht="13.5" customHeight="1" x14ac:dyDescent="0.2">
      <c r="B23" s="155"/>
      <c r="C23" s="155"/>
      <c r="D23" s="155"/>
      <c r="E23" s="155"/>
      <c r="G23" s="156"/>
      <c r="H23" s="156"/>
      <c r="I23" s="156"/>
      <c r="K23" s="156"/>
      <c r="L23" s="156"/>
      <c r="M23" s="156"/>
      <c r="N23" s="156"/>
      <c r="O23" s="156"/>
    </row>
    <row r="24" spans="1:15" ht="13.5" customHeight="1" x14ac:dyDescent="0.2">
      <c r="B24" s="155"/>
      <c r="C24" s="155"/>
      <c r="D24" s="155"/>
      <c r="E24" s="155"/>
      <c r="G24" s="156"/>
      <c r="H24" s="156"/>
      <c r="I24" s="156"/>
      <c r="K24" s="156"/>
      <c r="L24" s="156"/>
      <c r="M24" s="156"/>
      <c r="N24" s="156"/>
      <c r="O24" s="156"/>
    </row>
    <row r="25" spans="1:15" ht="15" customHeight="1" x14ac:dyDescent="0.2">
      <c r="A25" s="87" t="s">
        <v>304</v>
      </c>
      <c r="B25" s="150" t="s">
        <v>305</v>
      </c>
      <c r="C25" s="150"/>
      <c r="G25" s="88">
        <v>20613.32</v>
      </c>
      <c r="H25" s="88">
        <v>34866.269999999997</v>
      </c>
      <c r="I25" s="88">
        <v>41939.24</v>
      </c>
      <c r="K25" s="151">
        <v>45921.24</v>
      </c>
      <c r="L25" s="151"/>
      <c r="M25" s="151">
        <v>45921.24</v>
      </c>
      <c r="N25" s="151"/>
      <c r="O25" s="151"/>
    </row>
    <row r="26" spans="1:15" ht="15" customHeight="1" x14ac:dyDescent="0.2">
      <c r="A26" s="87" t="s">
        <v>306</v>
      </c>
      <c r="B26" s="150" t="s">
        <v>307</v>
      </c>
      <c r="C26" s="150"/>
      <c r="G26" s="88">
        <v>137767.59</v>
      </c>
      <c r="H26" s="88">
        <v>282500.69</v>
      </c>
      <c r="I26" s="88">
        <v>263607.3</v>
      </c>
      <c r="K26" s="151">
        <v>217839.3</v>
      </c>
      <c r="L26" s="151"/>
      <c r="M26" s="151">
        <v>213839.3</v>
      </c>
      <c r="N26" s="151"/>
      <c r="O26" s="151"/>
    </row>
    <row r="27" spans="1:15" ht="15" customHeight="1" x14ac:dyDescent="0.2">
      <c r="A27" s="87" t="s">
        <v>308</v>
      </c>
      <c r="B27" s="150" t="s">
        <v>309</v>
      </c>
      <c r="C27" s="150"/>
      <c r="G27" s="88">
        <v>493520.82</v>
      </c>
      <c r="H27" s="88">
        <v>776906.23</v>
      </c>
      <c r="I27" s="88">
        <v>754084.88</v>
      </c>
      <c r="K27" s="151">
        <v>654232.6</v>
      </c>
      <c r="L27" s="151"/>
      <c r="M27" s="151">
        <v>622326.42000000004</v>
      </c>
      <c r="N27" s="151"/>
      <c r="O27" s="151"/>
    </row>
    <row r="28" spans="1:15" ht="15" customHeight="1" x14ac:dyDescent="0.2">
      <c r="A28" s="87" t="s">
        <v>310</v>
      </c>
      <c r="B28" s="150" t="s">
        <v>311</v>
      </c>
      <c r="C28" s="150"/>
      <c r="G28" s="88">
        <v>92361.919999999998</v>
      </c>
      <c r="H28" s="88">
        <v>112774.54</v>
      </c>
      <c r="I28" s="88">
        <v>137787.69</v>
      </c>
      <c r="K28" s="151">
        <v>109670.72</v>
      </c>
      <c r="L28" s="151"/>
      <c r="M28" s="151">
        <v>106902.63</v>
      </c>
      <c r="N28" s="151"/>
      <c r="O28" s="151"/>
    </row>
    <row r="29" spans="1:15" ht="15" customHeight="1" x14ac:dyDescent="0.2">
      <c r="A29" s="83" t="s">
        <v>68</v>
      </c>
      <c r="B29" s="143" t="s">
        <v>69</v>
      </c>
      <c r="C29" s="143"/>
      <c r="D29" s="84"/>
      <c r="E29" s="84"/>
      <c r="F29" s="84"/>
      <c r="G29" s="85">
        <v>14425.31</v>
      </c>
      <c r="H29" s="85">
        <v>16922.169999999998</v>
      </c>
      <c r="I29" s="85">
        <v>18643.41</v>
      </c>
      <c r="J29" s="84"/>
      <c r="K29" s="144">
        <v>17717.22</v>
      </c>
      <c r="L29" s="144"/>
      <c r="M29" s="144">
        <v>17717.22</v>
      </c>
      <c r="N29" s="144"/>
      <c r="O29" s="144"/>
    </row>
    <row r="30" spans="1:15" ht="0.7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1:15" ht="13.5" customHeight="1" x14ac:dyDescent="0.2">
      <c r="B31" s="155" t="s">
        <v>312</v>
      </c>
      <c r="C31" s="155"/>
      <c r="D31" s="155"/>
      <c r="E31" s="155"/>
      <c r="G31" s="156" t="s">
        <v>313</v>
      </c>
      <c r="H31" s="156" t="s">
        <v>314</v>
      </c>
      <c r="I31" s="156" t="s">
        <v>315</v>
      </c>
      <c r="K31" s="156" t="s">
        <v>316</v>
      </c>
      <c r="L31" s="156"/>
      <c r="M31" s="156" t="s">
        <v>316</v>
      </c>
      <c r="N31" s="156"/>
      <c r="O31" s="156"/>
    </row>
    <row r="32" spans="1:15" ht="13.5" customHeight="1" x14ac:dyDescent="0.2">
      <c r="B32" s="155"/>
      <c r="C32" s="155"/>
      <c r="D32" s="155"/>
      <c r="E32" s="155"/>
      <c r="G32" s="156"/>
      <c r="H32" s="156"/>
      <c r="I32" s="156"/>
      <c r="K32" s="156"/>
      <c r="L32" s="156"/>
      <c r="M32" s="156"/>
      <c r="N32" s="156"/>
      <c r="O32" s="156"/>
    </row>
    <row r="33" spans="1:15" ht="15" customHeight="1" x14ac:dyDescent="0.2">
      <c r="A33" s="87" t="s">
        <v>317</v>
      </c>
      <c r="B33" s="150" t="s">
        <v>318</v>
      </c>
      <c r="C33" s="150"/>
      <c r="G33" s="88">
        <v>11560.48</v>
      </c>
      <c r="H33" s="88">
        <v>11679.61</v>
      </c>
      <c r="I33" s="88">
        <v>11679.61</v>
      </c>
      <c r="K33" s="151">
        <v>11679.61</v>
      </c>
      <c r="L33" s="151"/>
      <c r="M33" s="151">
        <v>11679.61</v>
      </c>
      <c r="N33" s="151"/>
      <c r="O33" s="151"/>
    </row>
    <row r="34" spans="1:15" ht="15" customHeight="1" x14ac:dyDescent="0.2">
      <c r="A34" s="87" t="s">
        <v>319</v>
      </c>
      <c r="B34" s="150" t="s">
        <v>320</v>
      </c>
      <c r="C34" s="150"/>
      <c r="G34" s="88">
        <v>2864.83</v>
      </c>
      <c r="H34" s="88">
        <v>5242.5600000000004</v>
      </c>
      <c r="I34" s="88">
        <v>6963.8</v>
      </c>
      <c r="K34" s="151">
        <v>6037.61</v>
      </c>
      <c r="L34" s="151"/>
      <c r="M34" s="151">
        <v>6037.61</v>
      </c>
      <c r="N34" s="151"/>
      <c r="O34" s="151"/>
    </row>
    <row r="35" spans="1:15" ht="15" customHeight="1" x14ac:dyDescent="0.2">
      <c r="A35" s="83" t="s">
        <v>169</v>
      </c>
      <c r="B35" s="143" t="s">
        <v>170</v>
      </c>
      <c r="C35" s="143"/>
      <c r="D35" s="84"/>
      <c r="E35" s="84"/>
      <c r="F35" s="84"/>
      <c r="G35" s="85">
        <v>43116.24</v>
      </c>
      <c r="H35" s="85">
        <v>45789.37</v>
      </c>
      <c r="I35" s="85">
        <v>62776.84</v>
      </c>
      <c r="J35" s="84"/>
      <c r="K35" s="144">
        <v>57338.44</v>
      </c>
      <c r="L35" s="144"/>
      <c r="M35" s="144">
        <v>57337.84</v>
      </c>
      <c r="N35" s="144"/>
      <c r="O35" s="144"/>
    </row>
    <row r="36" spans="1:15" ht="0.75" customHeight="1" x14ac:dyDescent="0.2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ht="17.25" customHeight="1" x14ac:dyDescent="0.2">
      <c r="B37" s="152" t="s">
        <v>204</v>
      </c>
      <c r="C37" s="152"/>
      <c r="D37" s="152"/>
      <c r="E37" s="152"/>
      <c r="G37" s="86" t="s">
        <v>321</v>
      </c>
      <c r="H37" s="86" t="s">
        <v>322</v>
      </c>
      <c r="I37" s="86" t="s">
        <v>323</v>
      </c>
      <c r="K37" s="153" t="s">
        <v>324</v>
      </c>
      <c r="L37" s="153"/>
      <c r="M37" s="153" t="s">
        <v>325</v>
      </c>
      <c r="N37" s="153"/>
      <c r="O37" s="153"/>
    </row>
    <row r="38" spans="1:15" ht="15" customHeight="1" x14ac:dyDescent="0.2">
      <c r="A38" s="87" t="s">
        <v>326</v>
      </c>
      <c r="B38" s="157" t="s">
        <v>445</v>
      </c>
      <c r="C38" s="157"/>
      <c r="D38" s="157"/>
      <c r="E38" s="157"/>
      <c r="F38" s="157"/>
      <c r="G38" s="88">
        <v>43116.24</v>
      </c>
      <c r="H38" s="88">
        <v>45789.37</v>
      </c>
      <c r="I38" s="88">
        <v>62776.84</v>
      </c>
      <c r="K38" s="151">
        <v>57338.44</v>
      </c>
      <c r="L38" s="151"/>
      <c r="M38" s="151">
        <v>57337.84</v>
      </c>
      <c r="N38" s="151"/>
      <c r="O38" s="151"/>
    </row>
    <row r="39" spans="1:15" ht="15" customHeight="1" x14ac:dyDescent="0.2">
      <c r="A39" s="83" t="s">
        <v>88</v>
      </c>
      <c r="B39" s="154" t="s">
        <v>89</v>
      </c>
      <c r="C39" s="154"/>
      <c r="D39" s="154"/>
      <c r="E39" s="154"/>
      <c r="F39" s="84"/>
      <c r="G39" s="85">
        <v>66050.539999999994</v>
      </c>
      <c r="H39" s="85">
        <v>93702.31</v>
      </c>
      <c r="I39" s="85">
        <v>98611.7</v>
      </c>
      <c r="J39" s="84"/>
      <c r="K39" s="144">
        <v>93304.28</v>
      </c>
      <c r="L39" s="144"/>
      <c r="M39" s="144">
        <v>93304.28</v>
      </c>
      <c r="N39" s="144"/>
      <c r="O39" s="144"/>
    </row>
    <row r="40" spans="1:15" ht="0.75" customHeight="1" x14ac:dyDescent="0.2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1:15" ht="17.25" customHeight="1" x14ac:dyDescent="0.2">
      <c r="B41" s="152" t="s">
        <v>204</v>
      </c>
      <c r="C41" s="152"/>
      <c r="D41" s="152"/>
      <c r="E41" s="152"/>
      <c r="G41" s="86" t="s">
        <v>327</v>
      </c>
      <c r="H41" s="86" t="s">
        <v>328</v>
      </c>
      <c r="I41" s="86" t="s">
        <v>329</v>
      </c>
      <c r="K41" s="153" t="s">
        <v>330</v>
      </c>
      <c r="L41" s="153"/>
      <c r="M41" s="153" t="s">
        <v>330</v>
      </c>
      <c r="N41" s="153"/>
      <c r="O41" s="153"/>
    </row>
    <row r="42" spans="1:15" ht="15" customHeight="1" x14ac:dyDescent="0.2">
      <c r="A42" s="87" t="s">
        <v>331</v>
      </c>
      <c r="B42" s="150" t="s">
        <v>332</v>
      </c>
      <c r="C42" s="150"/>
      <c r="G42" s="88">
        <v>28778.85</v>
      </c>
      <c r="H42" s="88">
        <v>48045.66</v>
      </c>
      <c r="I42" s="88">
        <v>43798.53</v>
      </c>
      <c r="K42" s="151">
        <v>43799</v>
      </c>
      <c r="L42" s="151"/>
      <c r="M42" s="151">
        <v>43799</v>
      </c>
      <c r="N42" s="151"/>
      <c r="O42" s="151"/>
    </row>
    <row r="43" spans="1:15" ht="15" customHeight="1" x14ac:dyDescent="0.2">
      <c r="A43" s="87" t="s">
        <v>333</v>
      </c>
      <c r="B43" s="157" t="s">
        <v>446</v>
      </c>
      <c r="C43" s="157"/>
      <c r="D43" s="157"/>
      <c r="E43" s="157"/>
      <c r="G43" s="88">
        <v>37271.69</v>
      </c>
      <c r="H43" s="88">
        <v>45656.65</v>
      </c>
      <c r="I43" s="88">
        <v>54813.17</v>
      </c>
      <c r="K43" s="151">
        <v>49505.279999999999</v>
      </c>
      <c r="L43" s="151"/>
      <c r="M43" s="151">
        <v>49505.279999999999</v>
      </c>
      <c r="N43" s="151"/>
      <c r="O43" s="151"/>
    </row>
    <row r="44" spans="1:15" ht="15" customHeight="1" x14ac:dyDescent="0.2">
      <c r="A44" s="83" t="s">
        <v>90</v>
      </c>
      <c r="B44" s="154" t="s">
        <v>443</v>
      </c>
      <c r="C44" s="154"/>
      <c r="D44" s="84"/>
      <c r="E44" s="84"/>
      <c r="F44" s="84"/>
      <c r="G44" s="85">
        <v>220384.47</v>
      </c>
      <c r="H44" s="85">
        <v>231601.3</v>
      </c>
      <c r="I44" s="85">
        <v>252705.78</v>
      </c>
      <c r="J44" s="84"/>
      <c r="K44" s="144">
        <v>194041.60000000001</v>
      </c>
      <c r="L44" s="144"/>
      <c r="M44" s="144">
        <v>194041.60000000001</v>
      </c>
      <c r="N44" s="144"/>
      <c r="O44" s="144"/>
    </row>
    <row r="45" spans="1:15" ht="0.75" customHeight="1" x14ac:dyDescent="0.2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</row>
    <row r="46" spans="1:15" ht="17.25" customHeight="1" x14ac:dyDescent="0.2">
      <c r="B46" s="152" t="s">
        <v>204</v>
      </c>
      <c r="C46" s="152"/>
      <c r="D46" s="152"/>
      <c r="E46" s="152"/>
      <c r="G46" s="86" t="s">
        <v>334</v>
      </c>
      <c r="H46" s="86" t="s">
        <v>335</v>
      </c>
      <c r="I46" s="86" t="s">
        <v>336</v>
      </c>
      <c r="K46" s="153" t="s">
        <v>337</v>
      </c>
      <c r="L46" s="153"/>
      <c r="M46" s="153" t="s">
        <v>337</v>
      </c>
      <c r="N46" s="153"/>
      <c r="O46" s="153"/>
    </row>
    <row r="47" spans="1:15" ht="15" customHeight="1" x14ac:dyDescent="0.2">
      <c r="A47" s="87" t="s">
        <v>338</v>
      </c>
      <c r="B47" s="157" t="s">
        <v>447</v>
      </c>
      <c r="C47" s="157"/>
      <c r="D47" s="157"/>
      <c r="E47" s="157"/>
      <c r="G47" s="88">
        <v>220384.47</v>
      </c>
      <c r="H47" s="88">
        <v>231601.3</v>
      </c>
      <c r="I47" s="88">
        <v>252705.78</v>
      </c>
      <c r="K47" s="151">
        <v>194041.60000000001</v>
      </c>
      <c r="L47" s="151"/>
      <c r="M47" s="151">
        <v>194041.60000000001</v>
      </c>
      <c r="N47" s="151"/>
      <c r="O47" s="151"/>
    </row>
    <row r="48" spans="1:15" ht="15" customHeight="1" x14ac:dyDescent="0.2">
      <c r="A48" s="83" t="s">
        <v>55</v>
      </c>
      <c r="B48" s="143" t="s">
        <v>56</v>
      </c>
      <c r="C48" s="143"/>
      <c r="D48" s="84"/>
      <c r="E48" s="84"/>
      <c r="F48" s="84"/>
      <c r="G48" s="85">
        <v>206417.4</v>
      </c>
      <c r="H48" s="85">
        <v>225615.73</v>
      </c>
      <c r="I48" s="85">
        <v>253661.67</v>
      </c>
      <c r="J48" s="84"/>
      <c r="K48" s="144">
        <v>243044.02</v>
      </c>
      <c r="L48" s="144"/>
      <c r="M48" s="144">
        <v>260297.84</v>
      </c>
      <c r="N48" s="144"/>
      <c r="O48" s="144"/>
    </row>
    <row r="49" spans="1:15" ht="0.75" customHeight="1" x14ac:dyDescent="0.2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1:15" ht="13.5" customHeight="1" x14ac:dyDescent="0.2">
      <c r="B50" s="155" t="s">
        <v>339</v>
      </c>
      <c r="C50" s="155"/>
      <c r="D50" s="155"/>
      <c r="E50" s="155"/>
      <c r="G50" s="156" t="s">
        <v>340</v>
      </c>
      <c r="H50" s="156" t="s">
        <v>341</v>
      </c>
      <c r="I50" s="156" t="s">
        <v>342</v>
      </c>
      <c r="K50" s="156" t="s">
        <v>343</v>
      </c>
      <c r="L50" s="156"/>
      <c r="M50" s="156" t="s">
        <v>344</v>
      </c>
      <c r="N50" s="156"/>
      <c r="O50" s="156"/>
    </row>
    <row r="51" spans="1:15" ht="13.5" customHeight="1" x14ac:dyDescent="0.2">
      <c r="B51" s="155"/>
      <c r="C51" s="155"/>
      <c r="D51" s="155"/>
      <c r="E51" s="155"/>
      <c r="G51" s="156"/>
      <c r="H51" s="156"/>
      <c r="I51" s="156"/>
      <c r="K51" s="156"/>
      <c r="L51" s="156"/>
      <c r="M51" s="156"/>
      <c r="N51" s="156"/>
      <c r="O51" s="156"/>
    </row>
    <row r="52" spans="1:15" ht="13.5" customHeight="1" x14ac:dyDescent="0.2">
      <c r="B52" s="155"/>
      <c r="C52" s="155"/>
      <c r="D52" s="155"/>
      <c r="E52" s="155"/>
      <c r="G52" s="156"/>
      <c r="H52" s="156"/>
      <c r="I52" s="156"/>
      <c r="K52" s="156"/>
      <c r="L52" s="156"/>
      <c r="M52" s="156"/>
      <c r="N52" s="156"/>
      <c r="O52" s="156"/>
    </row>
    <row r="53" spans="1:15" ht="13.5" customHeight="1" x14ac:dyDescent="0.2">
      <c r="B53" s="155"/>
      <c r="C53" s="155"/>
      <c r="D53" s="155"/>
      <c r="E53" s="155"/>
      <c r="G53" s="156"/>
      <c r="H53" s="156"/>
      <c r="I53" s="156"/>
      <c r="K53" s="156"/>
      <c r="L53" s="156"/>
      <c r="M53" s="156"/>
      <c r="N53" s="156"/>
      <c r="O53" s="156"/>
    </row>
    <row r="54" spans="1:15" ht="13.5" customHeight="1" x14ac:dyDescent="0.2">
      <c r="B54" s="155"/>
      <c r="C54" s="155"/>
      <c r="D54" s="155"/>
      <c r="E54" s="155"/>
      <c r="G54" s="156"/>
      <c r="H54" s="156"/>
      <c r="I54" s="156"/>
      <c r="K54" s="156"/>
      <c r="L54" s="156"/>
      <c r="M54" s="156"/>
      <c r="N54" s="156"/>
      <c r="O54" s="156"/>
    </row>
    <row r="55" spans="1:15" ht="15" customHeight="1" x14ac:dyDescent="0.2">
      <c r="A55" s="87" t="s">
        <v>345</v>
      </c>
      <c r="B55" s="150" t="s">
        <v>346</v>
      </c>
      <c r="C55" s="150"/>
      <c r="G55" s="88">
        <v>176401.11</v>
      </c>
      <c r="H55" s="88">
        <v>190882.18</v>
      </c>
      <c r="I55" s="88">
        <v>219815.25</v>
      </c>
      <c r="K55" s="151">
        <v>219815.02</v>
      </c>
      <c r="L55" s="151"/>
      <c r="M55" s="151">
        <v>235742.02</v>
      </c>
      <c r="N55" s="151"/>
      <c r="O55" s="151"/>
    </row>
    <row r="56" spans="1:15" ht="15" customHeight="1" x14ac:dyDescent="0.2">
      <c r="A56" s="87" t="s">
        <v>347</v>
      </c>
      <c r="B56" s="150" t="s">
        <v>348</v>
      </c>
      <c r="C56" s="150"/>
      <c r="G56" s="88">
        <v>13272.28</v>
      </c>
      <c r="H56" s="88">
        <v>13272.28</v>
      </c>
      <c r="I56" s="88">
        <v>13273</v>
      </c>
      <c r="K56" s="151">
        <v>13273</v>
      </c>
      <c r="L56" s="151"/>
      <c r="M56" s="151">
        <v>13273</v>
      </c>
      <c r="N56" s="151"/>
      <c r="O56" s="151"/>
    </row>
    <row r="57" spans="1:15" ht="15" customHeight="1" x14ac:dyDescent="0.2">
      <c r="A57" s="87" t="s">
        <v>349</v>
      </c>
      <c r="B57" s="150" t="s">
        <v>350</v>
      </c>
      <c r="C57" s="150"/>
      <c r="G57" s="88">
        <v>0</v>
      </c>
      <c r="H57" s="88">
        <v>889.24</v>
      </c>
      <c r="I57" s="88">
        <v>0</v>
      </c>
      <c r="K57" s="151">
        <v>0</v>
      </c>
      <c r="L57" s="151"/>
      <c r="M57" s="151">
        <v>0</v>
      </c>
      <c r="N57" s="151"/>
      <c r="O57" s="151"/>
    </row>
    <row r="58" spans="1:15" ht="15" customHeight="1" x14ac:dyDescent="0.2">
      <c r="A58" s="87" t="s">
        <v>351</v>
      </c>
      <c r="G58" s="88">
        <v>0</v>
      </c>
      <c r="H58" s="88">
        <v>663.61</v>
      </c>
      <c r="I58" s="88">
        <v>665</v>
      </c>
      <c r="K58" s="151">
        <v>665</v>
      </c>
      <c r="L58" s="151"/>
      <c r="M58" s="151">
        <v>665</v>
      </c>
      <c r="N58" s="151"/>
      <c r="O58" s="151"/>
    </row>
    <row r="59" spans="1:15" ht="15" customHeight="1" x14ac:dyDescent="0.2">
      <c r="A59" s="87" t="s">
        <v>352</v>
      </c>
      <c r="B59" s="150" t="s">
        <v>353</v>
      </c>
      <c r="C59" s="150"/>
      <c r="G59" s="88">
        <v>16744.009999999998</v>
      </c>
      <c r="H59" s="88">
        <v>19908.419999999998</v>
      </c>
      <c r="I59" s="88">
        <v>19908.419999999998</v>
      </c>
      <c r="K59" s="151">
        <v>9291</v>
      </c>
      <c r="L59" s="151"/>
      <c r="M59" s="151">
        <v>10617.82</v>
      </c>
      <c r="N59" s="151"/>
      <c r="O59" s="151"/>
    </row>
    <row r="60" spans="1:15" ht="15" customHeight="1" x14ac:dyDescent="0.2">
      <c r="A60" s="83" t="s">
        <v>71</v>
      </c>
      <c r="B60" s="143" t="s">
        <v>72</v>
      </c>
      <c r="C60" s="143"/>
      <c r="D60" s="84"/>
      <c r="E60" s="84"/>
      <c r="F60" s="84"/>
      <c r="G60" s="85">
        <v>847856.79</v>
      </c>
      <c r="H60" s="85">
        <v>484570.97</v>
      </c>
      <c r="I60" s="85">
        <v>1943647.41</v>
      </c>
      <c r="J60" s="84"/>
      <c r="K60" s="144">
        <v>933570.56000000006</v>
      </c>
      <c r="L60" s="144"/>
      <c r="M60" s="144">
        <v>774897.62</v>
      </c>
      <c r="N60" s="144"/>
      <c r="O60" s="144"/>
    </row>
    <row r="61" spans="1:15" ht="15" customHeight="1" x14ac:dyDescent="0.2">
      <c r="A61" s="83" t="s">
        <v>161</v>
      </c>
      <c r="B61" s="154" t="s">
        <v>354</v>
      </c>
      <c r="C61" s="154"/>
      <c r="D61" s="84"/>
      <c r="E61" s="84"/>
      <c r="F61" s="84"/>
      <c r="G61" s="85">
        <v>0</v>
      </c>
      <c r="H61" s="85">
        <v>0</v>
      </c>
      <c r="I61" s="85">
        <v>13275</v>
      </c>
      <c r="J61" s="84"/>
      <c r="K61" s="144">
        <v>6636.14</v>
      </c>
      <c r="L61" s="144"/>
      <c r="M61" s="144">
        <v>6636.14</v>
      </c>
      <c r="N61" s="144"/>
      <c r="O61" s="144"/>
    </row>
    <row r="62" spans="1:15" ht="0.75" customHeight="1" x14ac:dyDescent="0.2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</row>
    <row r="63" spans="1:15" ht="17.25" customHeight="1" x14ac:dyDescent="0.2">
      <c r="B63" s="152" t="s">
        <v>204</v>
      </c>
      <c r="C63" s="152"/>
      <c r="D63" s="152"/>
      <c r="E63" s="152"/>
      <c r="G63" s="86" t="s">
        <v>267</v>
      </c>
      <c r="H63" s="86" t="s">
        <v>267</v>
      </c>
      <c r="I63" s="86" t="s">
        <v>278</v>
      </c>
      <c r="K63" s="153" t="s">
        <v>355</v>
      </c>
      <c r="L63" s="153"/>
      <c r="M63" s="153" t="s">
        <v>355</v>
      </c>
      <c r="N63" s="153"/>
      <c r="O63" s="153"/>
    </row>
    <row r="64" spans="1:15" ht="15" customHeight="1" x14ac:dyDescent="0.2">
      <c r="A64" s="87" t="s">
        <v>356</v>
      </c>
      <c r="B64" s="150" t="s">
        <v>357</v>
      </c>
      <c r="C64" s="150"/>
      <c r="G64" s="88">
        <v>0</v>
      </c>
      <c r="H64" s="88">
        <v>0</v>
      </c>
      <c r="I64" s="88">
        <v>13275</v>
      </c>
      <c r="K64" s="151">
        <v>6636.14</v>
      </c>
      <c r="L64" s="151"/>
      <c r="M64" s="151">
        <v>6636.14</v>
      </c>
      <c r="N64" s="151"/>
      <c r="O64" s="151"/>
    </row>
    <row r="65" spans="1:15" ht="15" customHeight="1" x14ac:dyDescent="0.2">
      <c r="A65" s="83" t="s">
        <v>73</v>
      </c>
      <c r="B65" s="154" t="s">
        <v>74</v>
      </c>
      <c r="C65" s="154"/>
      <c r="D65" s="154"/>
      <c r="E65" s="154"/>
      <c r="F65" s="154"/>
      <c r="G65" s="85">
        <v>829090.09</v>
      </c>
      <c r="H65" s="85">
        <v>458026.41</v>
      </c>
      <c r="I65" s="85">
        <v>1923737.41</v>
      </c>
      <c r="J65" s="84"/>
      <c r="K65" s="144">
        <v>913662.42</v>
      </c>
      <c r="L65" s="144"/>
      <c r="M65" s="144">
        <v>754989.48</v>
      </c>
      <c r="N65" s="144"/>
      <c r="O65" s="144"/>
    </row>
    <row r="66" spans="1:15" ht="0.75" customHeight="1" x14ac:dyDescent="0.2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</row>
    <row r="67" spans="1:15" ht="13.5" customHeight="1" x14ac:dyDescent="0.2">
      <c r="B67" s="155" t="s">
        <v>358</v>
      </c>
      <c r="C67" s="155"/>
      <c r="D67" s="155"/>
      <c r="E67" s="155"/>
      <c r="G67" s="156" t="s">
        <v>359</v>
      </c>
      <c r="H67" s="156" t="s">
        <v>360</v>
      </c>
      <c r="I67" s="156" t="s">
        <v>361</v>
      </c>
      <c r="K67" s="156" t="s">
        <v>362</v>
      </c>
      <c r="L67" s="156"/>
      <c r="M67" s="156" t="s">
        <v>363</v>
      </c>
      <c r="N67" s="156"/>
      <c r="O67" s="156"/>
    </row>
    <row r="68" spans="1:15" ht="13.5" customHeight="1" x14ac:dyDescent="0.2">
      <c r="B68" s="155"/>
      <c r="C68" s="155"/>
      <c r="D68" s="155"/>
      <c r="E68" s="155"/>
      <c r="G68" s="156"/>
      <c r="H68" s="156"/>
      <c r="I68" s="156"/>
      <c r="K68" s="156"/>
      <c r="L68" s="156"/>
      <c r="M68" s="156"/>
      <c r="N68" s="156"/>
      <c r="O68" s="156"/>
    </row>
    <row r="69" spans="1:15" ht="13.5" customHeight="1" x14ac:dyDescent="0.2">
      <c r="B69" s="155"/>
      <c r="C69" s="155"/>
      <c r="D69" s="155"/>
      <c r="E69" s="155"/>
      <c r="G69" s="156"/>
      <c r="H69" s="156"/>
      <c r="I69" s="156"/>
      <c r="K69" s="156"/>
      <c r="L69" s="156"/>
      <c r="M69" s="156"/>
      <c r="N69" s="156"/>
      <c r="O69" s="156"/>
    </row>
    <row r="70" spans="1:15" ht="13.5" customHeight="1" x14ac:dyDescent="0.2">
      <c r="B70" s="155"/>
      <c r="C70" s="155"/>
      <c r="D70" s="155"/>
      <c r="E70" s="155"/>
      <c r="G70" s="156"/>
      <c r="H70" s="156"/>
      <c r="I70" s="156"/>
      <c r="K70" s="156"/>
      <c r="L70" s="156"/>
      <c r="M70" s="156"/>
      <c r="N70" s="156"/>
      <c r="O70" s="156"/>
    </row>
    <row r="71" spans="1:15" ht="13.5" customHeight="1" x14ac:dyDescent="0.2">
      <c r="B71" s="155"/>
      <c r="C71" s="155"/>
      <c r="D71" s="155"/>
      <c r="E71" s="155"/>
      <c r="G71" s="156"/>
      <c r="H71" s="156"/>
      <c r="I71" s="156"/>
      <c r="K71" s="156"/>
      <c r="L71" s="156"/>
      <c r="M71" s="156"/>
      <c r="N71" s="156"/>
      <c r="O71" s="156"/>
    </row>
    <row r="72" spans="1:15" ht="13.5" customHeight="1" x14ac:dyDescent="0.2">
      <c r="B72" s="155"/>
      <c r="C72" s="155"/>
      <c r="D72" s="155"/>
      <c r="E72" s="155"/>
      <c r="G72" s="156"/>
      <c r="H72" s="156"/>
      <c r="I72" s="156"/>
      <c r="K72" s="156"/>
      <c r="L72" s="156"/>
      <c r="M72" s="156"/>
      <c r="N72" s="156"/>
      <c r="O72" s="156"/>
    </row>
    <row r="73" spans="1:15" ht="15" customHeight="1" x14ac:dyDescent="0.2">
      <c r="A73" s="87" t="s">
        <v>364</v>
      </c>
      <c r="B73" s="150" t="s">
        <v>365</v>
      </c>
      <c r="C73" s="150"/>
      <c r="G73" s="88">
        <v>780846.03</v>
      </c>
      <c r="H73" s="88">
        <v>371624.09</v>
      </c>
      <c r="I73" s="88">
        <v>1807684.08</v>
      </c>
      <c r="K73" s="151">
        <v>874642.42</v>
      </c>
      <c r="L73" s="151"/>
      <c r="M73" s="151">
        <v>711324.25</v>
      </c>
      <c r="N73" s="151"/>
      <c r="O73" s="151"/>
    </row>
    <row r="74" spans="1:15" ht="15" customHeight="1" x14ac:dyDescent="0.2">
      <c r="A74" s="87" t="s">
        <v>366</v>
      </c>
      <c r="B74" s="150" t="s">
        <v>367</v>
      </c>
      <c r="C74" s="150"/>
      <c r="G74" s="88">
        <v>18585.29</v>
      </c>
      <c r="H74" s="88">
        <v>69281.09</v>
      </c>
      <c r="I74" s="88">
        <v>88654.33</v>
      </c>
      <c r="K74" s="151">
        <v>10883</v>
      </c>
      <c r="L74" s="151"/>
      <c r="M74" s="151">
        <v>28800.23</v>
      </c>
      <c r="N74" s="151"/>
      <c r="O74" s="151"/>
    </row>
    <row r="75" spans="1:15" ht="15" customHeight="1" x14ac:dyDescent="0.2">
      <c r="A75" s="87" t="s">
        <v>368</v>
      </c>
      <c r="B75" s="150" t="s">
        <v>369</v>
      </c>
      <c r="C75" s="150"/>
      <c r="G75" s="88">
        <v>0</v>
      </c>
      <c r="H75" s="88">
        <v>0</v>
      </c>
      <c r="I75" s="88">
        <v>0</v>
      </c>
      <c r="K75" s="151">
        <v>19908</v>
      </c>
      <c r="L75" s="151"/>
      <c r="M75" s="151">
        <v>0</v>
      </c>
      <c r="N75" s="151"/>
      <c r="O75" s="151"/>
    </row>
    <row r="76" spans="1:15" ht="15" customHeight="1" x14ac:dyDescent="0.2">
      <c r="A76" s="87" t="s">
        <v>370</v>
      </c>
      <c r="B76" s="157" t="s">
        <v>448</v>
      </c>
      <c r="C76" s="157"/>
      <c r="D76" s="157"/>
      <c r="E76" s="157"/>
      <c r="G76" s="88">
        <v>8114.54</v>
      </c>
      <c r="H76" s="88">
        <v>8494.25</v>
      </c>
      <c r="I76" s="88">
        <v>8229</v>
      </c>
      <c r="K76" s="151">
        <v>8229</v>
      </c>
      <c r="L76" s="151"/>
      <c r="M76" s="151">
        <v>8229</v>
      </c>
      <c r="N76" s="151"/>
      <c r="O76" s="151"/>
    </row>
    <row r="77" spans="1:15" ht="15" customHeight="1" x14ac:dyDescent="0.2">
      <c r="A77" s="87" t="s">
        <v>371</v>
      </c>
      <c r="B77" s="150" t="s">
        <v>372</v>
      </c>
      <c r="C77" s="150"/>
      <c r="G77" s="88">
        <v>0</v>
      </c>
      <c r="H77" s="88">
        <v>0</v>
      </c>
      <c r="I77" s="88">
        <v>10547</v>
      </c>
      <c r="K77" s="151">
        <v>0</v>
      </c>
      <c r="L77" s="151"/>
      <c r="M77" s="151">
        <v>6636</v>
      </c>
      <c r="N77" s="151"/>
      <c r="O77" s="151"/>
    </row>
    <row r="78" spans="1:15" ht="15" customHeight="1" x14ac:dyDescent="0.2">
      <c r="A78" s="87" t="s">
        <v>373</v>
      </c>
      <c r="B78" s="150" t="s">
        <v>374</v>
      </c>
      <c r="C78" s="150"/>
      <c r="G78" s="88">
        <v>21544.23</v>
      </c>
      <c r="H78" s="88">
        <v>8626.98</v>
      </c>
      <c r="I78" s="88">
        <v>8623</v>
      </c>
      <c r="K78" s="151">
        <v>0</v>
      </c>
      <c r="L78" s="151"/>
      <c r="M78" s="151">
        <v>0</v>
      </c>
      <c r="N78" s="151"/>
      <c r="O78" s="151"/>
    </row>
    <row r="79" spans="1:15" ht="15" customHeight="1" x14ac:dyDescent="0.2">
      <c r="A79" s="83" t="s">
        <v>118</v>
      </c>
      <c r="B79" s="154" t="s">
        <v>444</v>
      </c>
      <c r="C79" s="154"/>
      <c r="D79" s="154"/>
      <c r="E79" s="154"/>
      <c r="F79" s="84"/>
      <c r="G79" s="85">
        <v>18766.7</v>
      </c>
      <c r="H79" s="85">
        <v>26544.560000000001</v>
      </c>
      <c r="I79" s="85">
        <v>6635</v>
      </c>
      <c r="J79" s="84"/>
      <c r="K79" s="144">
        <v>13272</v>
      </c>
      <c r="L79" s="144"/>
      <c r="M79" s="144">
        <v>13272</v>
      </c>
      <c r="N79" s="144"/>
      <c r="O79" s="144"/>
    </row>
    <row r="80" spans="1:15" ht="0.75" customHeight="1" x14ac:dyDescent="0.2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4"/>
      <c r="M80" s="84"/>
      <c r="N80" s="84"/>
      <c r="O80" s="84"/>
    </row>
    <row r="81" spans="1:15" ht="17.25" customHeight="1" x14ac:dyDescent="0.2">
      <c r="B81" s="152" t="s">
        <v>204</v>
      </c>
      <c r="C81" s="152"/>
      <c r="D81" s="152"/>
      <c r="E81" s="152"/>
      <c r="G81" s="86" t="s">
        <v>375</v>
      </c>
      <c r="H81" s="86" t="s">
        <v>376</v>
      </c>
      <c r="I81" s="86" t="s">
        <v>377</v>
      </c>
      <c r="K81" s="153" t="s">
        <v>378</v>
      </c>
      <c r="L81" s="153"/>
      <c r="M81" s="153" t="s">
        <v>378</v>
      </c>
      <c r="N81" s="153"/>
      <c r="O81" s="153"/>
    </row>
    <row r="82" spans="1:15" ht="15" customHeight="1" x14ac:dyDescent="0.2">
      <c r="A82" s="87" t="s">
        <v>379</v>
      </c>
      <c r="B82" s="150" t="s">
        <v>380</v>
      </c>
      <c r="C82" s="150"/>
      <c r="G82" s="88">
        <v>18766.7</v>
      </c>
      <c r="H82" s="88">
        <v>26544.560000000001</v>
      </c>
      <c r="I82" s="88">
        <v>6635</v>
      </c>
      <c r="K82" s="151">
        <v>13272</v>
      </c>
      <c r="L82" s="151"/>
      <c r="M82" s="151">
        <v>13272</v>
      </c>
      <c r="N82" s="151"/>
      <c r="O82" s="151"/>
    </row>
    <row r="83" spans="1:15" ht="72.75" customHeight="1" x14ac:dyDescent="0.2"/>
    <row r="84" spans="1:15" ht="15" customHeight="1" x14ac:dyDescent="0.2">
      <c r="N84" s="89"/>
    </row>
  </sheetData>
  <mergeCells count="166">
    <mergeCell ref="B82:C82"/>
    <mergeCell ref="K82:L82"/>
    <mergeCell ref="M82:O82"/>
    <mergeCell ref="K79:L79"/>
    <mergeCell ref="M79:O79"/>
    <mergeCell ref="B81:E81"/>
    <mergeCell ref="K81:L81"/>
    <mergeCell ref="M81:O81"/>
    <mergeCell ref="B79:E79"/>
    <mergeCell ref="B77:C77"/>
    <mergeCell ref="K77:L77"/>
    <mergeCell ref="M77:O77"/>
    <mergeCell ref="B78:C78"/>
    <mergeCell ref="K78:L78"/>
    <mergeCell ref="M78:O78"/>
    <mergeCell ref="B75:C75"/>
    <mergeCell ref="K75:L75"/>
    <mergeCell ref="M75:O75"/>
    <mergeCell ref="K76:L76"/>
    <mergeCell ref="M76:O76"/>
    <mergeCell ref="B76:E76"/>
    <mergeCell ref="B73:C73"/>
    <mergeCell ref="K73:L73"/>
    <mergeCell ref="M73:O73"/>
    <mergeCell ref="B74:C74"/>
    <mergeCell ref="K74:L74"/>
    <mergeCell ref="M74:O74"/>
    <mergeCell ref="K65:L65"/>
    <mergeCell ref="M65:O65"/>
    <mergeCell ref="B67:E72"/>
    <mergeCell ref="G67:G72"/>
    <mergeCell ref="H67:H72"/>
    <mergeCell ref="I67:I72"/>
    <mergeCell ref="K67:L72"/>
    <mergeCell ref="M67:O72"/>
    <mergeCell ref="B65:F65"/>
    <mergeCell ref="B63:E63"/>
    <mergeCell ref="K63:L63"/>
    <mergeCell ref="M63:O63"/>
    <mergeCell ref="B64:C64"/>
    <mergeCell ref="K64:L64"/>
    <mergeCell ref="M64:O64"/>
    <mergeCell ref="B60:C60"/>
    <mergeCell ref="K60:L60"/>
    <mergeCell ref="M60:O60"/>
    <mergeCell ref="B61:C61"/>
    <mergeCell ref="K61:L61"/>
    <mergeCell ref="M61:O61"/>
    <mergeCell ref="B57:C57"/>
    <mergeCell ref="K57:L57"/>
    <mergeCell ref="M57:O57"/>
    <mergeCell ref="K58:L58"/>
    <mergeCell ref="M58:O58"/>
    <mergeCell ref="B59:C59"/>
    <mergeCell ref="K59:L59"/>
    <mergeCell ref="M59:O59"/>
    <mergeCell ref="B55:C55"/>
    <mergeCell ref="K55:L55"/>
    <mergeCell ref="M55:O55"/>
    <mergeCell ref="B56:C56"/>
    <mergeCell ref="K56:L56"/>
    <mergeCell ref="M56:O56"/>
    <mergeCell ref="B48:C48"/>
    <mergeCell ref="K48:L48"/>
    <mergeCell ref="M48:O48"/>
    <mergeCell ref="B50:E54"/>
    <mergeCell ref="G50:G54"/>
    <mergeCell ref="H50:H54"/>
    <mergeCell ref="I50:I54"/>
    <mergeCell ref="K50:L54"/>
    <mergeCell ref="M50:O54"/>
    <mergeCell ref="B46:E46"/>
    <mergeCell ref="K46:L46"/>
    <mergeCell ref="M46:O46"/>
    <mergeCell ref="K47:L47"/>
    <mergeCell ref="M47:O47"/>
    <mergeCell ref="K43:L43"/>
    <mergeCell ref="M43:O43"/>
    <mergeCell ref="B44:C44"/>
    <mergeCell ref="K44:L44"/>
    <mergeCell ref="M44:O44"/>
    <mergeCell ref="B43:E43"/>
    <mergeCell ref="B47:E47"/>
    <mergeCell ref="B41:E41"/>
    <mergeCell ref="K41:L41"/>
    <mergeCell ref="M41:O41"/>
    <mergeCell ref="B42:C42"/>
    <mergeCell ref="K42:L42"/>
    <mergeCell ref="M42:O42"/>
    <mergeCell ref="K38:L38"/>
    <mergeCell ref="M38:O38"/>
    <mergeCell ref="K39:L39"/>
    <mergeCell ref="M39:O39"/>
    <mergeCell ref="B39:E39"/>
    <mergeCell ref="B38:F38"/>
    <mergeCell ref="B35:C35"/>
    <mergeCell ref="K35:L35"/>
    <mergeCell ref="M35:O35"/>
    <mergeCell ref="B37:E37"/>
    <mergeCell ref="K37:L37"/>
    <mergeCell ref="M37:O37"/>
    <mergeCell ref="B33:C33"/>
    <mergeCell ref="K33:L33"/>
    <mergeCell ref="M33:O33"/>
    <mergeCell ref="B34:C34"/>
    <mergeCell ref="K34:L34"/>
    <mergeCell ref="M34:O34"/>
    <mergeCell ref="B29:C29"/>
    <mergeCell ref="K29:L29"/>
    <mergeCell ref="M29:O29"/>
    <mergeCell ref="B31:E32"/>
    <mergeCell ref="G31:G32"/>
    <mergeCell ref="H31:H32"/>
    <mergeCell ref="I31:I32"/>
    <mergeCell ref="K31:L32"/>
    <mergeCell ref="M31:O32"/>
    <mergeCell ref="B27:C27"/>
    <mergeCell ref="K27:L27"/>
    <mergeCell ref="M27:O27"/>
    <mergeCell ref="B28:C28"/>
    <mergeCell ref="K28:L28"/>
    <mergeCell ref="M28:O28"/>
    <mergeCell ref="B25:C25"/>
    <mergeCell ref="K25:L25"/>
    <mergeCell ref="M25:O25"/>
    <mergeCell ref="B26:C26"/>
    <mergeCell ref="K26:L26"/>
    <mergeCell ref="M26:O26"/>
    <mergeCell ref="B18:C18"/>
    <mergeCell ref="K18:L18"/>
    <mergeCell ref="M18:O18"/>
    <mergeCell ref="B20:E24"/>
    <mergeCell ref="G20:G24"/>
    <mergeCell ref="H20:H24"/>
    <mergeCell ref="I20:I24"/>
    <mergeCell ref="K20:L24"/>
    <mergeCell ref="M20:O24"/>
    <mergeCell ref="B16:C16"/>
    <mergeCell ref="K16:L16"/>
    <mergeCell ref="M16:O16"/>
    <mergeCell ref="B17:C17"/>
    <mergeCell ref="K17:L17"/>
    <mergeCell ref="M17:O17"/>
    <mergeCell ref="B14:E14"/>
    <mergeCell ref="K14:L14"/>
    <mergeCell ref="M14:O14"/>
    <mergeCell ref="B15:C15"/>
    <mergeCell ref="K15:L15"/>
    <mergeCell ref="M15:O15"/>
    <mergeCell ref="A3:O4"/>
    <mergeCell ref="B11:C11"/>
    <mergeCell ref="K11:L11"/>
    <mergeCell ref="M11:O11"/>
    <mergeCell ref="B12:C12"/>
    <mergeCell ref="K12:L12"/>
    <mergeCell ref="M12:O12"/>
    <mergeCell ref="A1:O1"/>
    <mergeCell ref="C5:E5"/>
    <mergeCell ref="K5:L5"/>
    <mergeCell ref="M5:O5"/>
    <mergeCell ref="B8:C9"/>
    <mergeCell ref="G8:G9"/>
    <mergeCell ref="H8:H9"/>
    <mergeCell ref="I8:I9"/>
    <mergeCell ref="K8:L9"/>
    <mergeCell ref="M8:O9"/>
  </mergeCells>
  <pageMargins left="0.23622047244094491" right="0.23622047244094491" top="0.55118110236220474" bottom="0.55118110236220474" header="0.31496062992125984" footer="0.31496062992125984"/>
  <pageSetup paperSize="9" fitToWidth="0" fitToHeight="0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P21"/>
  <sheetViews>
    <sheetView showGridLines="0" workbookViewId="0">
      <selection activeCell="B2" sqref="B2"/>
    </sheetView>
  </sheetViews>
  <sheetFormatPr defaultRowHeight="12.75" customHeight="1" x14ac:dyDescent="0.2"/>
  <cols>
    <col min="1" max="1" width="14.42578125" style="80" customWidth="1"/>
    <col min="2" max="2" width="34.7109375" style="80" customWidth="1"/>
    <col min="3" max="3" width="5.85546875" style="80" customWidth="1"/>
    <col min="4" max="4" width="3.7109375" style="80" customWidth="1"/>
    <col min="5" max="5" width="9" style="80" customWidth="1"/>
    <col min="6" max="6" width="1.7109375" style="80" customWidth="1"/>
    <col min="7" max="7" width="15.140625" style="80" customWidth="1"/>
    <col min="8" max="8" width="14.42578125" style="80" customWidth="1"/>
    <col min="9" max="9" width="1.140625" style="80" customWidth="1"/>
    <col min="10" max="10" width="13.7109375" style="80" customWidth="1"/>
    <col min="11" max="11" width="1" style="80" customWidth="1"/>
    <col min="12" max="12" width="11.85546875" style="80" customWidth="1"/>
    <col min="13" max="13" width="2.140625" style="80" customWidth="1"/>
    <col min="14" max="14" width="7.5703125" style="80" customWidth="1"/>
    <col min="15" max="15" width="6.28515625" style="80" customWidth="1"/>
    <col min="16" max="16" width="1" style="80" customWidth="1"/>
    <col min="17" max="256" width="9.140625" style="79"/>
    <col min="257" max="257" width="14.42578125" style="79" customWidth="1"/>
    <col min="258" max="258" width="34.7109375" style="79" customWidth="1"/>
    <col min="259" max="259" width="5.85546875" style="79" customWidth="1"/>
    <col min="260" max="260" width="3.7109375" style="79" customWidth="1"/>
    <col min="261" max="261" width="9" style="79" customWidth="1"/>
    <col min="262" max="262" width="1.7109375" style="79" customWidth="1"/>
    <col min="263" max="263" width="15.140625" style="79" customWidth="1"/>
    <col min="264" max="264" width="14.42578125" style="79" customWidth="1"/>
    <col min="265" max="265" width="1.140625" style="79" customWidth="1"/>
    <col min="266" max="266" width="13.7109375" style="79" customWidth="1"/>
    <col min="267" max="267" width="1" style="79" customWidth="1"/>
    <col min="268" max="268" width="11.85546875" style="79" customWidth="1"/>
    <col min="269" max="269" width="2.140625" style="79" customWidth="1"/>
    <col min="270" max="270" width="7.5703125" style="79" customWidth="1"/>
    <col min="271" max="271" width="6.28515625" style="79" customWidth="1"/>
    <col min="272" max="272" width="1" style="79" customWidth="1"/>
    <col min="273" max="512" width="9.140625" style="79"/>
    <col min="513" max="513" width="14.42578125" style="79" customWidth="1"/>
    <col min="514" max="514" width="34.7109375" style="79" customWidth="1"/>
    <col min="515" max="515" width="5.85546875" style="79" customWidth="1"/>
    <col min="516" max="516" width="3.7109375" style="79" customWidth="1"/>
    <col min="517" max="517" width="9" style="79" customWidth="1"/>
    <col min="518" max="518" width="1.7109375" style="79" customWidth="1"/>
    <col min="519" max="519" width="15.140625" style="79" customWidth="1"/>
    <col min="520" max="520" width="14.42578125" style="79" customWidth="1"/>
    <col min="521" max="521" width="1.140625" style="79" customWidth="1"/>
    <col min="522" max="522" width="13.7109375" style="79" customWidth="1"/>
    <col min="523" max="523" width="1" style="79" customWidth="1"/>
    <col min="524" max="524" width="11.85546875" style="79" customWidth="1"/>
    <col min="525" max="525" width="2.140625" style="79" customWidth="1"/>
    <col min="526" max="526" width="7.5703125" style="79" customWidth="1"/>
    <col min="527" max="527" width="6.28515625" style="79" customWidth="1"/>
    <col min="528" max="528" width="1" style="79" customWidth="1"/>
    <col min="529" max="768" width="9.140625" style="79"/>
    <col min="769" max="769" width="14.42578125" style="79" customWidth="1"/>
    <col min="770" max="770" width="34.7109375" style="79" customWidth="1"/>
    <col min="771" max="771" width="5.85546875" style="79" customWidth="1"/>
    <col min="772" max="772" width="3.7109375" style="79" customWidth="1"/>
    <col min="773" max="773" width="9" style="79" customWidth="1"/>
    <col min="774" max="774" width="1.7109375" style="79" customWidth="1"/>
    <col min="775" max="775" width="15.140625" style="79" customWidth="1"/>
    <col min="776" max="776" width="14.42578125" style="79" customWidth="1"/>
    <col min="777" max="777" width="1.140625" style="79" customWidth="1"/>
    <col min="778" max="778" width="13.7109375" style="79" customWidth="1"/>
    <col min="779" max="779" width="1" style="79" customWidth="1"/>
    <col min="780" max="780" width="11.85546875" style="79" customWidth="1"/>
    <col min="781" max="781" width="2.140625" style="79" customWidth="1"/>
    <col min="782" max="782" width="7.5703125" style="79" customWidth="1"/>
    <col min="783" max="783" width="6.28515625" style="79" customWidth="1"/>
    <col min="784" max="784" width="1" style="79" customWidth="1"/>
    <col min="785" max="1024" width="9.140625" style="79"/>
    <col min="1025" max="1025" width="14.42578125" style="79" customWidth="1"/>
    <col min="1026" max="1026" width="34.7109375" style="79" customWidth="1"/>
    <col min="1027" max="1027" width="5.85546875" style="79" customWidth="1"/>
    <col min="1028" max="1028" width="3.7109375" style="79" customWidth="1"/>
    <col min="1029" max="1029" width="9" style="79" customWidth="1"/>
    <col min="1030" max="1030" width="1.7109375" style="79" customWidth="1"/>
    <col min="1031" max="1031" width="15.140625" style="79" customWidth="1"/>
    <col min="1032" max="1032" width="14.42578125" style="79" customWidth="1"/>
    <col min="1033" max="1033" width="1.140625" style="79" customWidth="1"/>
    <col min="1034" max="1034" width="13.7109375" style="79" customWidth="1"/>
    <col min="1035" max="1035" width="1" style="79" customWidth="1"/>
    <col min="1036" max="1036" width="11.85546875" style="79" customWidth="1"/>
    <col min="1037" max="1037" width="2.140625" style="79" customWidth="1"/>
    <col min="1038" max="1038" width="7.5703125" style="79" customWidth="1"/>
    <col min="1039" max="1039" width="6.28515625" style="79" customWidth="1"/>
    <col min="1040" max="1040" width="1" style="79" customWidth="1"/>
    <col min="1041" max="1280" width="9.140625" style="79"/>
    <col min="1281" max="1281" width="14.42578125" style="79" customWidth="1"/>
    <col min="1282" max="1282" width="34.7109375" style="79" customWidth="1"/>
    <col min="1283" max="1283" width="5.85546875" style="79" customWidth="1"/>
    <col min="1284" max="1284" width="3.7109375" style="79" customWidth="1"/>
    <col min="1285" max="1285" width="9" style="79" customWidth="1"/>
    <col min="1286" max="1286" width="1.7109375" style="79" customWidth="1"/>
    <col min="1287" max="1287" width="15.140625" style="79" customWidth="1"/>
    <col min="1288" max="1288" width="14.42578125" style="79" customWidth="1"/>
    <col min="1289" max="1289" width="1.140625" style="79" customWidth="1"/>
    <col min="1290" max="1290" width="13.7109375" style="79" customWidth="1"/>
    <col min="1291" max="1291" width="1" style="79" customWidth="1"/>
    <col min="1292" max="1292" width="11.85546875" style="79" customWidth="1"/>
    <col min="1293" max="1293" width="2.140625" style="79" customWidth="1"/>
    <col min="1294" max="1294" width="7.5703125" style="79" customWidth="1"/>
    <col min="1295" max="1295" width="6.28515625" style="79" customWidth="1"/>
    <col min="1296" max="1296" width="1" style="79" customWidth="1"/>
    <col min="1297" max="1536" width="9.140625" style="79"/>
    <col min="1537" max="1537" width="14.42578125" style="79" customWidth="1"/>
    <col min="1538" max="1538" width="34.7109375" style="79" customWidth="1"/>
    <col min="1539" max="1539" width="5.85546875" style="79" customWidth="1"/>
    <col min="1540" max="1540" width="3.7109375" style="79" customWidth="1"/>
    <col min="1541" max="1541" width="9" style="79" customWidth="1"/>
    <col min="1542" max="1542" width="1.7109375" style="79" customWidth="1"/>
    <col min="1543" max="1543" width="15.140625" style="79" customWidth="1"/>
    <col min="1544" max="1544" width="14.42578125" style="79" customWidth="1"/>
    <col min="1545" max="1545" width="1.140625" style="79" customWidth="1"/>
    <col min="1546" max="1546" width="13.7109375" style="79" customWidth="1"/>
    <col min="1547" max="1547" width="1" style="79" customWidth="1"/>
    <col min="1548" max="1548" width="11.85546875" style="79" customWidth="1"/>
    <col min="1549" max="1549" width="2.140625" style="79" customWidth="1"/>
    <col min="1550" max="1550" width="7.5703125" style="79" customWidth="1"/>
    <col min="1551" max="1551" width="6.28515625" style="79" customWidth="1"/>
    <col min="1552" max="1552" width="1" style="79" customWidth="1"/>
    <col min="1553" max="1792" width="9.140625" style="79"/>
    <col min="1793" max="1793" width="14.42578125" style="79" customWidth="1"/>
    <col min="1794" max="1794" width="34.7109375" style="79" customWidth="1"/>
    <col min="1795" max="1795" width="5.85546875" style="79" customWidth="1"/>
    <col min="1796" max="1796" width="3.7109375" style="79" customWidth="1"/>
    <col min="1797" max="1797" width="9" style="79" customWidth="1"/>
    <col min="1798" max="1798" width="1.7109375" style="79" customWidth="1"/>
    <col min="1799" max="1799" width="15.140625" style="79" customWidth="1"/>
    <col min="1800" max="1800" width="14.42578125" style="79" customWidth="1"/>
    <col min="1801" max="1801" width="1.140625" style="79" customWidth="1"/>
    <col min="1802" max="1802" width="13.7109375" style="79" customWidth="1"/>
    <col min="1803" max="1803" width="1" style="79" customWidth="1"/>
    <col min="1804" max="1804" width="11.85546875" style="79" customWidth="1"/>
    <col min="1805" max="1805" width="2.140625" style="79" customWidth="1"/>
    <col min="1806" max="1806" width="7.5703125" style="79" customWidth="1"/>
    <col min="1807" max="1807" width="6.28515625" style="79" customWidth="1"/>
    <col min="1808" max="1808" width="1" style="79" customWidth="1"/>
    <col min="1809" max="2048" width="9.140625" style="79"/>
    <col min="2049" max="2049" width="14.42578125" style="79" customWidth="1"/>
    <col min="2050" max="2050" width="34.7109375" style="79" customWidth="1"/>
    <col min="2051" max="2051" width="5.85546875" style="79" customWidth="1"/>
    <col min="2052" max="2052" width="3.7109375" style="79" customWidth="1"/>
    <col min="2053" max="2053" width="9" style="79" customWidth="1"/>
    <col min="2054" max="2054" width="1.7109375" style="79" customWidth="1"/>
    <col min="2055" max="2055" width="15.140625" style="79" customWidth="1"/>
    <col min="2056" max="2056" width="14.42578125" style="79" customWidth="1"/>
    <col min="2057" max="2057" width="1.140625" style="79" customWidth="1"/>
    <col min="2058" max="2058" width="13.7109375" style="79" customWidth="1"/>
    <col min="2059" max="2059" width="1" style="79" customWidth="1"/>
    <col min="2060" max="2060" width="11.85546875" style="79" customWidth="1"/>
    <col min="2061" max="2061" width="2.140625" style="79" customWidth="1"/>
    <col min="2062" max="2062" width="7.5703125" style="79" customWidth="1"/>
    <col min="2063" max="2063" width="6.28515625" style="79" customWidth="1"/>
    <col min="2064" max="2064" width="1" style="79" customWidth="1"/>
    <col min="2065" max="2304" width="9.140625" style="79"/>
    <col min="2305" max="2305" width="14.42578125" style="79" customWidth="1"/>
    <col min="2306" max="2306" width="34.7109375" style="79" customWidth="1"/>
    <col min="2307" max="2307" width="5.85546875" style="79" customWidth="1"/>
    <col min="2308" max="2308" width="3.7109375" style="79" customWidth="1"/>
    <col min="2309" max="2309" width="9" style="79" customWidth="1"/>
    <col min="2310" max="2310" width="1.7109375" style="79" customWidth="1"/>
    <col min="2311" max="2311" width="15.140625" style="79" customWidth="1"/>
    <col min="2312" max="2312" width="14.42578125" style="79" customWidth="1"/>
    <col min="2313" max="2313" width="1.140625" style="79" customWidth="1"/>
    <col min="2314" max="2314" width="13.7109375" style="79" customWidth="1"/>
    <col min="2315" max="2315" width="1" style="79" customWidth="1"/>
    <col min="2316" max="2316" width="11.85546875" style="79" customWidth="1"/>
    <col min="2317" max="2317" width="2.140625" style="79" customWidth="1"/>
    <col min="2318" max="2318" width="7.5703125" style="79" customWidth="1"/>
    <col min="2319" max="2319" width="6.28515625" style="79" customWidth="1"/>
    <col min="2320" max="2320" width="1" style="79" customWidth="1"/>
    <col min="2321" max="2560" width="9.140625" style="79"/>
    <col min="2561" max="2561" width="14.42578125" style="79" customWidth="1"/>
    <col min="2562" max="2562" width="34.7109375" style="79" customWidth="1"/>
    <col min="2563" max="2563" width="5.85546875" style="79" customWidth="1"/>
    <col min="2564" max="2564" width="3.7109375" style="79" customWidth="1"/>
    <col min="2565" max="2565" width="9" style="79" customWidth="1"/>
    <col min="2566" max="2566" width="1.7109375" style="79" customWidth="1"/>
    <col min="2567" max="2567" width="15.140625" style="79" customWidth="1"/>
    <col min="2568" max="2568" width="14.42578125" style="79" customWidth="1"/>
    <col min="2569" max="2569" width="1.140625" style="79" customWidth="1"/>
    <col min="2570" max="2570" width="13.7109375" style="79" customWidth="1"/>
    <col min="2571" max="2571" width="1" style="79" customWidth="1"/>
    <col min="2572" max="2572" width="11.85546875" style="79" customWidth="1"/>
    <col min="2573" max="2573" width="2.140625" style="79" customWidth="1"/>
    <col min="2574" max="2574" width="7.5703125" style="79" customWidth="1"/>
    <col min="2575" max="2575" width="6.28515625" style="79" customWidth="1"/>
    <col min="2576" max="2576" width="1" style="79" customWidth="1"/>
    <col min="2577" max="2816" width="9.140625" style="79"/>
    <col min="2817" max="2817" width="14.42578125" style="79" customWidth="1"/>
    <col min="2818" max="2818" width="34.7109375" style="79" customWidth="1"/>
    <col min="2819" max="2819" width="5.85546875" style="79" customWidth="1"/>
    <col min="2820" max="2820" width="3.7109375" style="79" customWidth="1"/>
    <col min="2821" max="2821" width="9" style="79" customWidth="1"/>
    <col min="2822" max="2822" width="1.7109375" style="79" customWidth="1"/>
    <col min="2823" max="2823" width="15.140625" style="79" customWidth="1"/>
    <col min="2824" max="2824" width="14.42578125" style="79" customWidth="1"/>
    <col min="2825" max="2825" width="1.140625" style="79" customWidth="1"/>
    <col min="2826" max="2826" width="13.7109375" style="79" customWidth="1"/>
    <col min="2827" max="2827" width="1" style="79" customWidth="1"/>
    <col min="2828" max="2828" width="11.85546875" style="79" customWidth="1"/>
    <col min="2829" max="2829" width="2.140625" style="79" customWidth="1"/>
    <col min="2830" max="2830" width="7.5703125" style="79" customWidth="1"/>
    <col min="2831" max="2831" width="6.28515625" style="79" customWidth="1"/>
    <col min="2832" max="2832" width="1" style="79" customWidth="1"/>
    <col min="2833" max="3072" width="9.140625" style="79"/>
    <col min="3073" max="3073" width="14.42578125" style="79" customWidth="1"/>
    <col min="3074" max="3074" width="34.7109375" style="79" customWidth="1"/>
    <col min="3075" max="3075" width="5.85546875" style="79" customWidth="1"/>
    <col min="3076" max="3076" width="3.7109375" style="79" customWidth="1"/>
    <col min="3077" max="3077" width="9" style="79" customWidth="1"/>
    <col min="3078" max="3078" width="1.7109375" style="79" customWidth="1"/>
    <col min="3079" max="3079" width="15.140625" style="79" customWidth="1"/>
    <col min="3080" max="3080" width="14.42578125" style="79" customWidth="1"/>
    <col min="3081" max="3081" width="1.140625" style="79" customWidth="1"/>
    <col min="3082" max="3082" width="13.7109375" style="79" customWidth="1"/>
    <col min="3083" max="3083" width="1" style="79" customWidth="1"/>
    <col min="3084" max="3084" width="11.85546875" style="79" customWidth="1"/>
    <col min="3085" max="3085" width="2.140625" style="79" customWidth="1"/>
    <col min="3086" max="3086" width="7.5703125" style="79" customWidth="1"/>
    <col min="3087" max="3087" width="6.28515625" style="79" customWidth="1"/>
    <col min="3088" max="3088" width="1" style="79" customWidth="1"/>
    <col min="3089" max="3328" width="9.140625" style="79"/>
    <col min="3329" max="3329" width="14.42578125" style="79" customWidth="1"/>
    <col min="3330" max="3330" width="34.7109375" style="79" customWidth="1"/>
    <col min="3331" max="3331" width="5.85546875" style="79" customWidth="1"/>
    <col min="3332" max="3332" width="3.7109375" style="79" customWidth="1"/>
    <col min="3333" max="3333" width="9" style="79" customWidth="1"/>
    <col min="3334" max="3334" width="1.7109375" style="79" customWidth="1"/>
    <col min="3335" max="3335" width="15.140625" style="79" customWidth="1"/>
    <col min="3336" max="3336" width="14.42578125" style="79" customWidth="1"/>
    <col min="3337" max="3337" width="1.140625" style="79" customWidth="1"/>
    <col min="3338" max="3338" width="13.7109375" style="79" customWidth="1"/>
    <col min="3339" max="3339" width="1" style="79" customWidth="1"/>
    <col min="3340" max="3340" width="11.85546875" style="79" customWidth="1"/>
    <col min="3341" max="3341" width="2.140625" style="79" customWidth="1"/>
    <col min="3342" max="3342" width="7.5703125" style="79" customWidth="1"/>
    <col min="3343" max="3343" width="6.28515625" style="79" customWidth="1"/>
    <col min="3344" max="3344" width="1" style="79" customWidth="1"/>
    <col min="3345" max="3584" width="9.140625" style="79"/>
    <col min="3585" max="3585" width="14.42578125" style="79" customWidth="1"/>
    <col min="3586" max="3586" width="34.7109375" style="79" customWidth="1"/>
    <col min="3587" max="3587" width="5.85546875" style="79" customWidth="1"/>
    <col min="3588" max="3588" width="3.7109375" style="79" customWidth="1"/>
    <col min="3589" max="3589" width="9" style="79" customWidth="1"/>
    <col min="3590" max="3590" width="1.7109375" style="79" customWidth="1"/>
    <col min="3591" max="3591" width="15.140625" style="79" customWidth="1"/>
    <col min="3592" max="3592" width="14.42578125" style="79" customWidth="1"/>
    <col min="3593" max="3593" width="1.140625" style="79" customWidth="1"/>
    <col min="3594" max="3594" width="13.7109375" style="79" customWidth="1"/>
    <col min="3595" max="3595" width="1" style="79" customWidth="1"/>
    <col min="3596" max="3596" width="11.85546875" style="79" customWidth="1"/>
    <col min="3597" max="3597" width="2.140625" style="79" customWidth="1"/>
    <col min="3598" max="3598" width="7.5703125" style="79" customWidth="1"/>
    <col min="3599" max="3599" width="6.28515625" style="79" customWidth="1"/>
    <col min="3600" max="3600" width="1" style="79" customWidth="1"/>
    <col min="3601" max="3840" width="9.140625" style="79"/>
    <col min="3841" max="3841" width="14.42578125" style="79" customWidth="1"/>
    <col min="3842" max="3842" width="34.7109375" style="79" customWidth="1"/>
    <col min="3843" max="3843" width="5.85546875" style="79" customWidth="1"/>
    <col min="3844" max="3844" width="3.7109375" style="79" customWidth="1"/>
    <col min="3845" max="3845" width="9" style="79" customWidth="1"/>
    <col min="3846" max="3846" width="1.7109375" style="79" customWidth="1"/>
    <col min="3847" max="3847" width="15.140625" style="79" customWidth="1"/>
    <col min="3848" max="3848" width="14.42578125" style="79" customWidth="1"/>
    <col min="3849" max="3849" width="1.140625" style="79" customWidth="1"/>
    <col min="3850" max="3850" width="13.7109375" style="79" customWidth="1"/>
    <col min="3851" max="3851" width="1" style="79" customWidth="1"/>
    <col min="3852" max="3852" width="11.85546875" style="79" customWidth="1"/>
    <col min="3853" max="3853" width="2.140625" style="79" customWidth="1"/>
    <col min="3854" max="3854" width="7.5703125" style="79" customWidth="1"/>
    <col min="3855" max="3855" width="6.28515625" style="79" customWidth="1"/>
    <col min="3856" max="3856" width="1" style="79" customWidth="1"/>
    <col min="3857" max="4096" width="9.140625" style="79"/>
    <col min="4097" max="4097" width="14.42578125" style="79" customWidth="1"/>
    <col min="4098" max="4098" width="34.7109375" style="79" customWidth="1"/>
    <col min="4099" max="4099" width="5.85546875" style="79" customWidth="1"/>
    <col min="4100" max="4100" width="3.7109375" style="79" customWidth="1"/>
    <col min="4101" max="4101" width="9" style="79" customWidth="1"/>
    <col min="4102" max="4102" width="1.7109375" style="79" customWidth="1"/>
    <col min="4103" max="4103" width="15.140625" style="79" customWidth="1"/>
    <col min="4104" max="4104" width="14.42578125" style="79" customWidth="1"/>
    <col min="4105" max="4105" width="1.140625" style="79" customWidth="1"/>
    <col min="4106" max="4106" width="13.7109375" style="79" customWidth="1"/>
    <col min="4107" max="4107" width="1" style="79" customWidth="1"/>
    <col min="4108" max="4108" width="11.85546875" style="79" customWidth="1"/>
    <col min="4109" max="4109" width="2.140625" style="79" customWidth="1"/>
    <col min="4110" max="4110" width="7.5703125" style="79" customWidth="1"/>
    <col min="4111" max="4111" width="6.28515625" style="79" customWidth="1"/>
    <col min="4112" max="4112" width="1" style="79" customWidth="1"/>
    <col min="4113" max="4352" width="9.140625" style="79"/>
    <col min="4353" max="4353" width="14.42578125" style="79" customWidth="1"/>
    <col min="4354" max="4354" width="34.7109375" style="79" customWidth="1"/>
    <col min="4355" max="4355" width="5.85546875" style="79" customWidth="1"/>
    <col min="4356" max="4356" width="3.7109375" style="79" customWidth="1"/>
    <col min="4357" max="4357" width="9" style="79" customWidth="1"/>
    <col min="4358" max="4358" width="1.7109375" style="79" customWidth="1"/>
    <col min="4359" max="4359" width="15.140625" style="79" customWidth="1"/>
    <col min="4360" max="4360" width="14.42578125" style="79" customWidth="1"/>
    <col min="4361" max="4361" width="1.140625" style="79" customWidth="1"/>
    <col min="4362" max="4362" width="13.7109375" style="79" customWidth="1"/>
    <col min="4363" max="4363" width="1" style="79" customWidth="1"/>
    <col min="4364" max="4364" width="11.85546875" style="79" customWidth="1"/>
    <col min="4365" max="4365" width="2.140625" style="79" customWidth="1"/>
    <col min="4366" max="4366" width="7.5703125" style="79" customWidth="1"/>
    <col min="4367" max="4367" width="6.28515625" style="79" customWidth="1"/>
    <col min="4368" max="4368" width="1" style="79" customWidth="1"/>
    <col min="4369" max="4608" width="9.140625" style="79"/>
    <col min="4609" max="4609" width="14.42578125" style="79" customWidth="1"/>
    <col min="4610" max="4610" width="34.7109375" style="79" customWidth="1"/>
    <col min="4611" max="4611" width="5.85546875" style="79" customWidth="1"/>
    <col min="4612" max="4612" width="3.7109375" style="79" customWidth="1"/>
    <col min="4613" max="4613" width="9" style="79" customWidth="1"/>
    <col min="4614" max="4614" width="1.7109375" style="79" customWidth="1"/>
    <col min="4615" max="4615" width="15.140625" style="79" customWidth="1"/>
    <col min="4616" max="4616" width="14.42578125" style="79" customWidth="1"/>
    <col min="4617" max="4617" width="1.140625" style="79" customWidth="1"/>
    <col min="4618" max="4618" width="13.7109375" style="79" customWidth="1"/>
    <col min="4619" max="4619" width="1" style="79" customWidth="1"/>
    <col min="4620" max="4620" width="11.85546875" style="79" customWidth="1"/>
    <col min="4621" max="4621" width="2.140625" style="79" customWidth="1"/>
    <col min="4622" max="4622" width="7.5703125" style="79" customWidth="1"/>
    <col min="4623" max="4623" width="6.28515625" style="79" customWidth="1"/>
    <col min="4624" max="4624" width="1" style="79" customWidth="1"/>
    <col min="4625" max="4864" width="9.140625" style="79"/>
    <col min="4865" max="4865" width="14.42578125" style="79" customWidth="1"/>
    <col min="4866" max="4866" width="34.7109375" style="79" customWidth="1"/>
    <col min="4867" max="4867" width="5.85546875" style="79" customWidth="1"/>
    <col min="4868" max="4868" width="3.7109375" style="79" customWidth="1"/>
    <col min="4869" max="4869" width="9" style="79" customWidth="1"/>
    <col min="4870" max="4870" width="1.7109375" style="79" customWidth="1"/>
    <col min="4871" max="4871" width="15.140625" style="79" customWidth="1"/>
    <col min="4872" max="4872" width="14.42578125" style="79" customWidth="1"/>
    <col min="4873" max="4873" width="1.140625" style="79" customWidth="1"/>
    <col min="4874" max="4874" width="13.7109375" style="79" customWidth="1"/>
    <col min="4875" max="4875" width="1" style="79" customWidth="1"/>
    <col min="4876" max="4876" width="11.85546875" style="79" customWidth="1"/>
    <col min="4877" max="4877" width="2.140625" style="79" customWidth="1"/>
    <col min="4878" max="4878" width="7.5703125" style="79" customWidth="1"/>
    <col min="4879" max="4879" width="6.28515625" style="79" customWidth="1"/>
    <col min="4880" max="4880" width="1" style="79" customWidth="1"/>
    <col min="4881" max="5120" width="9.140625" style="79"/>
    <col min="5121" max="5121" width="14.42578125" style="79" customWidth="1"/>
    <col min="5122" max="5122" width="34.7109375" style="79" customWidth="1"/>
    <col min="5123" max="5123" width="5.85546875" style="79" customWidth="1"/>
    <col min="5124" max="5124" width="3.7109375" style="79" customWidth="1"/>
    <col min="5125" max="5125" width="9" style="79" customWidth="1"/>
    <col min="5126" max="5126" width="1.7109375" style="79" customWidth="1"/>
    <col min="5127" max="5127" width="15.140625" style="79" customWidth="1"/>
    <col min="5128" max="5128" width="14.42578125" style="79" customWidth="1"/>
    <col min="5129" max="5129" width="1.140625" style="79" customWidth="1"/>
    <col min="5130" max="5130" width="13.7109375" style="79" customWidth="1"/>
    <col min="5131" max="5131" width="1" style="79" customWidth="1"/>
    <col min="5132" max="5132" width="11.85546875" style="79" customWidth="1"/>
    <col min="5133" max="5133" width="2.140625" style="79" customWidth="1"/>
    <col min="5134" max="5134" width="7.5703125" style="79" customWidth="1"/>
    <col min="5135" max="5135" width="6.28515625" style="79" customWidth="1"/>
    <col min="5136" max="5136" width="1" style="79" customWidth="1"/>
    <col min="5137" max="5376" width="9.140625" style="79"/>
    <col min="5377" max="5377" width="14.42578125" style="79" customWidth="1"/>
    <col min="5378" max="5378" width="34.7109375" style="79" customWidth="1"/>
    <col min="5379" max="5379" width="5.85546875" style="79" customWidth="1"/>
    <col min="5380" max="5380" width="3.7109375" style="79" customWidth="1"/>
    <col min="5381" max="5381" width="9" style="79" customWidth="1"/>
    <col min="5382" max="5382" width="1.7109375" style="79" customWidth="1"/>
    <col min="5383" max="5383" width="15.140625" style="79" customWidth="1"/>
    <col min="5384" max="5384" width="14.42578125" style="79" customWidth="1"/>
    <col min="5385" max="5385" width="1.140625" style="79" customWidth="1"/>
    <col min="5386" max="5386" width="13.7109375" style="79" customWidth="1"/>
    <col min="5387" max="5387" width="1" style="79" customWidth="1"/>
    <col min="5388" max="5388" width="11.85546875" style="79" customWidth="1"/>
    <col min="5389" max="5389" width="2.140625" style="79" customWidth="1"/>
    <col min="5390" max="5390" width="7.5703125" style="79" customWidth="1"/>
    <col min="5391" max="5391" width="6.28515625" style="79" customWidth="1"/>
    <col min="5392" max="5392" width="1" style="79" customWidth="1"/>
    <col min="5393" max="5632" width="9.140625" style="79"/>
    <col min="5633" max="5633" width="14.42578125" style="79" customWidth="1"/>
    <col min="5634" max="5634" width="34.7109375" style="79" customWidth="1"/>
    <col min="5635" max="5635" width="5.85546875" style="79" customWidth="1"/>
    <col min="5636" max="5636" width="3.7109375" style="79" customWidth="1"/>
    <col min="5637" max="5637" width="9" style="79" customWidth="1"/>
    <col min="5638" max="5638" width="1.7109375" style="79" customWidth="1"/>
    <col min="5639" max="5639" width="15.140625" style="79" customWidth="1"/>
    <col min="5640" max="5640" width="14.42578125" style="79" customWidth="1"/>
    <col min="5641" max="5641" width="1.140625" style="79" customWidth="1"/>
    <col min="5642" max="5642" width="13.7109375" style="79" customWidth="1"/>
    <col min="5643" max="5643" width="1" style="79" customWidth="1"/>
    <col min="5644" max="5644" width="11.85546875" style="79" customWidth="1"/>
    <col min="5645" max="5645" width="2.140625" style="79" customWidth="1"/>
    <col min="5646" max="5646" width="7.5703125" style="79" customWidth="1"/>
    <col min="5647" max="5647" width="6.28515625" style="79" customWidth="1"/>
    <col min="5648" max="5648" width="1" style="79" customWidth="1"/>
    <col min="5649" max="5888" width="9.140625" style="79"/>
    <col min="5889" max="5889" width="14.42578125" style="79" customWidth="1"/>
    <col min="5890" max="5890" width="34.7109375" style="79" customWidth="1"/>
    <col min="5891" max="5891" width="5.85546875" style="79" customWidth="1"/>
    <col min="5892" max="5892" width="3.7109375" style="79" customWidth="1"/>
    <col min="5893" max="5893" width="9" style="79" customWidth="1"/>
    <col min="5894" max="5894" width="1.7109375" style="79" customWidth="1"/>
    <col min="5895" max="5895" width="15.140625" style="79" customWidth="1"/>
    <col min="5896" max="5896" width="14.42578125" style="79" customWidth="1"/>
    <col min="5897" max="5897" width="1.140625" style="79" customWidth="1"/>
    <col min="5898" max="5898" width="13.7109375" style="79" customWidth="1"/>
    <col min="5899" max="5899" width="1" style="79" customWidth="1"/>
    <col min="5900" max="5900" width="11.85546875" style="79" customWidth="1"/>
    <col min="5901" max="5901" width="2.140625" style="79" customWidth="1"/>
    <col min="5902" max="5902" width="7.5703125" style="79" customWidth="1"/>
    <col min="5903" max="5903" width="6.28515625" style="79" customWidth="1"/>
    <col min="5904" max="5904" width="1" style="79" customWidth="1"/>
    <col min="5905" max="6144" width="9.140625" style="79"/>
    <col min="6145" max="6145" width="14.42578125" style="79" customWidth="1"/>
    <col min="6146" max="6146" width="34.7109375" style="79" customWidth="1"/>
    <col min="6147" max="6147" width="5.85546875" style="79" customWidth="1"/>
    <col min="6148" max="6148" width="3.7109375" style="79" customWidth="1"/>
    <col min="6149" max="6149" width="9" style="79" customWidth="1"/>
    <col min="6150" max="6150" width="1.7109375" style="79" customWidth="1"/>
    <col min="6151" max="6151" width="15.140625" style="79" customWidth="1"/>
    <col min="6152" max="6152" width="14.42578125" style="79" customWidth="1"/>
    <col min="6153" max="6153" width="1.140625" style="79" customWidth="1"/>
    <col min="6154" max="6154" width="13.7109375" style="79" customWidth="1"/>
    <col min="6155" max="6155" width="1" style="79" customWidth="1"/>
    <col min="6156" max="6156" width="11.85546875" style="79" customWidth="1"/>
    <col min="6157" max="6157" width="2.140625" style="79" customWidth="1"/>
    <col min="6158" max="6158" width="7.5703125" style="79" customWidth="1"/>
    <col min="6159" max="6159" width="6.28515625" style="79" customWidth="1"/>
    <col min="6160" max="6160" width="1" style="79" customWidth="1"/>
    <col min="6161" max="6400" width="9.140625" style="79"/>
    <col min="6401" max="6401" width="14.42578125" style="79" customWidth="1"/>
    <col min="6402" max="6402" width="34.7109375" style="79" customWidth="1"/>
    <col min="6403" max="6403" width="5.85546875" style="79" customWidth="1"/>
    <col min="6404" max="6404" width="3.7109375" style="79" customWidth="1"/>
    <col min="6405" max="6405" width="9" style="79" customWidth="1"/>
    <col min="6406" max="6406" width="1.7109375" style="79" customWidth="1"/>
    <col min="6407" max="6407" width="15.140625" style="79" customWidth="1"/>
    <col min="6408" max="6408" width="14.42578125" style="79" customWidth="1"/>
    <col min="6409" max="6409" width="1.140625" style="79" customWidth="1"/>
    <col min="6410" max="6410" width="13.7109375" style="79" customWidth="1"/>
    <col min="6411" max="6411" width="1" style="79" customWidth="1"/>
    <col min="6412" max="6412" width="11.85546875" style="79" customWidth="1"/>
    <col min="6413" max="6413" width="2.140625" style="79" customWidth="1"/>
    <col min="6414" max="6414" width="7.5703125" style="79" customWidth="1"/>
    <col min="6415" max="6415" width="6.28515625" style="79" customWidth="1"/>
    <col min="6416" max="6416" width="1" style="79" customWidth="1"/>
    <col min="6417" max="6656" width="9.140625" style="79"/>
    <col min="6657" max="6657" width="14.42578125" style="79" customWidth="1"/>
    <col min="6658" max="6658" width="34.7109375" style="79" customWidth="1"/>
    <col min="6659" max="6659" width="5.85546875" style="79" customWidth="1"/>
    <col min="6660" max="6660" width="3.7109375" style="79" customWidth="1"/>
    <col min="6661" max="6661" width="9" style="79" customWidth="1"/>
    <col min="6662" max="6662" width="1.7109375" style="79" customWidth="1"/>
    <col min="6663" max="6663" width="15.140625" style="79" customWidth="1"/>
    <col min="6664" max="6664" width="14.42578125" style="79" customWidth="1"/>
    <col min="6665" max="6665" width="1.140625" style="79" customWidth="1"/>
    <col min="6666" max="6666" width="13.7109375" style="79" customWidth="1"/>
    <col min="6667" max="6667" width="1" style="79" customWidth="1"/>
    <col min="6668" max="6668" width="11.85546875" style="79" customWidth="1"/>
    <col min="6669" max="6669" width="2.140625" style="79" customWidth="1"/>
    <col min="6670" max="6670" width="7.5703125" style="79" customWidth="1"/>
    <col min="6671" max="6671" width="6.28515625" style="79" customWidth="1"/>
    <col min="6672" max="6672" width="1" style="79" customWidth="1"/>
    <col min="6673" max="6912" width="9.140625" style="79"/>
    <col min="6913" max="6913" width="14.42578125" style="79" customWidth="1"/>
    <col min="6914" max="6914" width="34.7109375" style="79" customWidth="1"/>
    <col min="6915" max="6915" width="5.85546875" style="79" customWidth="1"/>
    <col min="6916" max="6916" width="3.7109375" style="79" customWidth="1"/>
    <col min="6917" max="6917" width="9" style="79" customWidth="1"/>
    <col min="6918" max="6918" width="1.7109375" style="79" customWidth="1"/>
    <col min="6919" max="6919" width="15.140625" style="79" customWidth="1"/>
    <col min="6920" max="6920" width="14.42578125" style="79" customWidth="1"/>
    <col min="6921" max="6921" width="1.140625" style="79" customWidth="1"/>
    <col min="6922" max="6922" width="13.7109375" style="79" customWidth="1"/>
    <col min="6923" max="6923" width="1" style="79" customWidth="1"/>
    <col min="6924" max="6924" width="11.85546875" style="79" customWidth="1"/>
    <col min="6925" max="6925" width="2.140625" style="79" customWidth="1"/>
    <col min="6926" max="6926" width="7.5703125" style="79" customWidth="1"/>
    <col min="6927" max="6927" width="6.28515625" style="79" customWidth="1"/>
    <col min="6928" max="6928" width="1" style="79" customWidth="1"/>
    <col min="6929" max="7168" width="9.140625" style="79"/>
    <col min="7169" max="7169" width="14.42578125" style="79" customWidth="1"/>
    <col min="7170" max="7170" width="34.7109375" style="79" customWidth="1"/>
    <col min="7171" max="7171" width="5.85546875" style="79" customWidth="1"/>
    <col min="7172" max="7172" width="3.7109375" style="79" customWidth="1"/>
    <col min="7173" max="7173" width="9" style="79" customWidth="1"/>
    <col min="7174" max="7174" width="1.7109375" style="79" customWidth="1"/>
    <col min="7175" max="7175" width="15.140625" style="79" customWidth="1"/>
    <col min="7176" max="7176" width="14.42578125" style="79" customWidth="1"/>
    <col min="7177" max="7177" width="1.140625" style="79" customWidth="1"/>
    <col min="7178" max="7178" width="13.7109375" style="79" customWidth="1"/>
    <col min="7179" max="7179" width="1" style="79" customWidth="1"/>
    <col min="7180" max="7180" width="11.85546875" style="79" customWidth="1"/>
    <col min="7181" max="7181" width="2.140625" style="79" customWidth="1"/>
    <col min="7182" max="7182" width="7.5703125" style="79" customWidth="1"/>
    <col min="7183" max="7183" width="6.28515625" style="79" customWidth="1"/>
    <col min="7184" max="7184" width="1" style="79" customWidth="1"/>
    <col min="7185" max="7424" width="9.140625" style="79"/>
    <col min="7425" max="7425" width="14.42578125" style="79" customWidth="1"/>
    <col min="7426" max="7426" width="34.7109375" style="79" customWidth="1"/>
    <col min="7427" max="7427" width="5.85546875" style="79" customWidth="1"/>
    <col min="7428" max="7428" width="3.7109375" style="79" customWidth="1"/>
    <col min="7429" max="7429" width="9" style="79" customWidth="1"/>
    <col min="7430" max="7430" width="1.7109375" style="79" customWidth="1"/>
    <col min="7431" max="7431" width="15.140625" style="79" customWidth="1"/>
    <col min="7432" max="7432" width="14.42578125" style="79" customWidth="1"/>
    <col min="7433" max="7433" width="1.140625" style="79" customWidth="1"/>
    <col min="7434" max="7434" width="13.7109375" style="79" customWidth="1"/>
    <col min="7435" max="7435" width="1" style="79" customWidth="1"/>
    <col min="7436" max="7436" width="11.85546875" style="79" customWidth="1"/>
    <col min="7437" max="7437" width="2.140625" style="79" customWidth="1"/>
    <col min="7438" max="7438" width="7.5703125" style="79" customWidth="1"/>
    <col min="7439" max="7439" width="6.28515625" style="79" customWidth="1"/>
    <col min="7440" max="7440" width="1" style="79" customWidth="1"/>
    <col min="7441" max="7680" width="9.140625" style="79"/>
    <col min="7681" max="7681" width="14.42578125" style="79" customWidth="1"/>
    <col min="7682" max="7682" width="34.7109375" style="79" customWidth="1"/>
    <col min="7683" max="7683" width="5.85546875" style="79" customWidth="1"/>
    <col min="7684" max="7684" width="3.7109375" style="79" customWidth="1"/>
    <col min="7685" max="7685" width="9" style="79" customWidth="1"/>
    <col min="7686" max="7686" width="1.7109375" style="79" customWidth="1"/>
    <col min="7687" max="7687" width="15.140625" style="79" customWidth="1"/>
    <col min="7688" max="7688" width="14.42578125" style="79" customWidth="1"/>
    <col min="7689" max="7689" width="1.140625" style="79" customWidth="1"/>
    <col min="7690" max="7690" width="13.7109375" style="79" customWidth="1"/>
    <col min="7691" max="7691" width="1" style="79" customWidth="1"/>
    <col min="7692" max="7692" width="11.85546875" style="79" customWidth="1"/>
    <col min="7693" max="7693" width="2.140625" style="79" customWidth="1"/>
    <col min="7694" max="7694" width="7.5703125" style="79" customWidth="1"/>
    <col min="7695" max="7695" width="6.28515625" style="79" customWidth="1"/>
    <col min="7696" max="7696" width="1" style="79" customWidth="1"/>
    <col min="7697" max="7936" width="9.140625" style="79"/>
    <col min="7937" max="7937" width="14.42578125" style="79" customWidth="1"/>
    <col min="7938" max="7938" width="34.7109375" style="79" customWidth="1"/>
    <col min="7939" max="7939" width="5.85546875" style="79" customWidth="1"/>
    <col min="7940" max="7940" width="3.7109375" style="79" customWidth="1"/>
    <col min="7941" max="7941" width="9" style="79" customWidth="1"/>
    <col min="7942" max="7942" width="1.7109375" style="79" customWidth="1"/>
    <col min="7943" max="7943" width="15.140625" style="79" customWidth="1"/>
    <col min="7944" max="7944" width="14.42578125" style="79" customWidth="1"/>
    <col min="7945" max="7945" width="1.140625" style="79" customWidth="1"/>
    <col min="7946" max="7946" width="13.7109375" style="79" customWidth="1"/>
    <col min="7947" max="7947" width="1" style="79" customWidth="1"/>
    <col min="7948" max="7948" width="11.85546875" style="79" customWidth="1"/>
    <col min="7949" max="7949" width="2.140625" style="79" customWidth="1"/>
    <col min="7950" max="7950" width="7.5703125" style="79" customWidth="1"/>
    <col min="7951" max="7951" width="6.28515625" style="79" customWidth="1"/>
    <col min="7952" max="7952" width="1" style="79" customWidth="1"/>
    <col min="7953" max="8192" width="9.140625" style="79"/>
    <col min="8193" max="8193" width="14.42578125" style="79" customWidth="1"/>
    <col min="8194" max="8194" width="34.7109375" style="79" customWidth="1"/>
    <col min="8195" max="8195" width="5.85546875" style="79" customWidth="1"/>
    <col min="8196" max="8196" width="3.7109375" style="79" customWidth="1"/>
    <col min="8197" max="8197" width="9" style="79" customWidth="1"/>
    <col min="8198" max="8198" width="1.7109375" style="79" customWidth="1"/>
    <col min="8199" max="8199" width="15.140625" style="79" customWidth="1"/>
    <col min="8200" max="8200" width="14.42578125" style="79" customWidth="1"/>
    <col min="8201" max="8201" width="1.140625" style="79" customWidth="1"/>
    <col min="8202" max="8202" width="13.7109375" style="79" customWidth="1"/>
    <col min="8203" max="8203" width="1" style="79" customWidth="1"/>
    <col min="8204" max="8204" width="11.85546875" style="79" customWidth="1"/>
    <col min="8205" max="8205" width="2.140625" style="79" customWidth="1"/>
    <col min="8206" max="8206" width="7.5703125" style="79" customWidth="1"/>
    <col min="8207" max="8207" width="6.28515625" style="79" customWidth="1"/>
    <col min="8208" max="8208" width="1" style="79" customWidth="1"/>
    <col min="8209" max="8448" width="9.140625" style="79"/>
    <col min="8449" max="8449" width="14.42578125" style="79" customWidth="1"/>
    <col min="8450" max="8450" width="34.7109375" style="79" customWidth="1"/>
    <col min="8451" max="8451" width="5.85546875" style="79" customWidth="1"/>
    <col min="8452" max="8452" width="3.7109375" style="79" customWidth="1"/>
    <col min="8453" max="8453" width="9" style="79" customWidth="1"/>
    <col min="8454" max="8454" width="1.7109375" style="79" customWidth="1"/>
    <col min="8455" max="8455" width="15.140625" style="79" customWidth="1"/>
    <col min="8456" max="8456" width="14.42578125" style="79" customWidth="1"/>
    <col min="8457" max="8457" width="1.140625" style="79" customWidth="1"/>
    <col min="8458" max="8458" width="13.7109375" style="79" customWidth="1"/>
    <col min="8459" max="8459" width="1" style="79" customWidth="1"/>
    <col min="8460" max="8460" width="11.85546875" style="79" customWidth="1"/>
    <col min="8461" max="8461" width="2.140625" style="79" customWidth="1"/>
    <col min="8462" max="8462" width="7.5703125" style="79" customWidth="1"/>
    <col min="8463" max="8463" width="6.28515625" style="79" customWidth="1"/>
    <col min="8464" max="8464" width="1" style="79" customWidth="1"/>
    <col min="8465" max="8704" width="9.140625" style="79"/>
    <col min="8705" max="8705" width="14.42578125" style="79" customWidth="1"/>
    <col min="8706" max="8706" width="34.7109375" style="79" customWidth="1"/>
    <col min="8707" max="8707" width="5.85546875" style="79" customWidth="1"/>
    <col min="8708" max="8708" width="3.7109375" style="79" customWidth="1"/>
    <col min="8709" max="8709" width="9" style="79" customWidth="1"/>
    <col min="8710" max="8710" width="1.7109375" style="79" customWidth="1"/>
    <col min="8711" max="8711" width="15.140625" style="79" customWidth="1"/>
    <col min="8712" max="8712" width="14.42578125" style="79" customWidth="1"/>
    <col min="8713" max="8713" width="1.140625" style="79" customWidth="1"/>
    <col min="8714" max="8714" width="13.7109375" style="79" customWidth="1"/>
    <col min="8715" max="8715" width="1" style="79" customWidth="1"/>
    <col min="8716" max="8716" width="11.85546875" style="79" customWidth="1"/>
    <col min="8717" max="8717" width="2.140625" style="79" customWidth="1"/>
    <col min="8718" max="8718" width="7.5703125" style="79" customWidth="1"/>
    <col min="8719" max="8719" width="6.28515625" style="79" customWidth="1"/>
    <col min="8720" max="8720" width="1" style="79" customWidth="1"/>
    <col min="8721" max="8960" width="9.140625" style="79"/>
    <col min="8961" max="8961" width="14.42578125" style="79" customWidth="1"/>
    <col min="8962" max="8962" width="34.7109375" style="79" customWidth="1"/>
    <col min="8963" max="8963" width="5.85546875" style="79" customWidth="1"/>
    <col min="8964" max="8964" width="3.7109375" style="79" customWidth="1"/>
    <col min="8965" max="8965" width="9" style="79" customWidth="1"/>
    <col min="8966" max="8966" width="1.7109375" style="79" customWidth="1"/>
    <col min="8967" max="8967" width="15.140625" style="79" customWidth="1"/>
    <col min="8968" max="8968" width="14.42578125" style="79" customWidth="1"/>
    <col min="8969" max="8969" width="1.140625" style="79" customWidth="1"/>
    <col min="8970" max="8970" width="13.7109375" style="79" customWidth="1"/>
    <col min="8971" max="8971" width="1" style="79" customWidth="1"/>
    <col min="8972" max="8972" width="11.85546875" style="79" customWidth="1"/>
    <col min="8973" max="8973" width="2.140625" style="79" customWidth="1"/>
    <col min="8974" max="8974" width="7.5703125" style="79" customWidth="1"/>
    <col min="8975" max="8975" width="6.28515625" style="79" customWidth="1"/>
    <col min="8976" max="8976" width="1" style="79" customWidth="1"/>
    <col min="8977" max="9216" width="9.140625" style="79"/>
    <col min="9217" max="9217" width="14.42578125" style="79" customWidth="1"/>
    <col min="9218" max="9218" width="34.7109375" style="79" customWidth="1"/>
    <col min="9219" max="9219" width="5.85546875" style="79" customWidth="1"/>
    <col min="9220" max="9220" width="3.7109375" style="79" customWidth="1"/>
    <col min="9221" max="9221" width="9" style="79" customWidth="1"/>
    <col min="9222" max="9222" width="1.7109375" style="79" customWidth="1"/>
    <col min="9223" max="9223" width="15.140625" style="79" customWidth="1"/>
    <col min="9224" max="9224" width="14.42578125" style="79" customWidth="1"/>
    <col min="9225" max="9225" width="1.140625" style="79" customWidth="1"/>
    <col min="9226" max="9226" width="13.7109375" style="79" customWidth="1"/>
    <col min="9227" max="9227" width="1" style="79" customWidth="1"/>
    <col min="9228" max="9228" width="11.85546875" style="79" customWidth="1"/>
    <col min="9229" max="9229" width="2.140625" style="79" customWidth="1"/>
    <col min="9230" max="9230" width="7.5703125" style="79" customWidth="1"/>
    <col min="9231" max="9231" width="6.28515625" style="79" customWidth="1"/>
    <col min="9232" max="9232" width="1" style="79" customWidth="1"/>
    <col min="9233" max="9472" width="9.140625" style="79"/>
    <col min="9473" max="9473" width="14.42578125" style="79" customWidth="1"/>
    <col min="9474" max="9474" width="34.7109375" style="79" customWidth="1"/>
    <col min="9475" max="9475" width="5.85546875" style="79" customWidth="1"/>
    <col min="9476" max="9476" width="3.7109375" style="79" customWidth="1"/>
    <col min="9477" max="9477" width="9" style="79" customWidth="1"/>
    <col min="9478" max="9478" width="1.7109375" style="79" customWidth="1"/>
    <col min="9479" max="9479" width="15.140625" style="79" customWidth="1"/>
    <col min="9480" max="9480" width="14.42578125" style="79" customWidth="1"/>
    <col min="9481" max="9481" width="1.140625" style="79" customWidth="1"/>
    <col min="9482" max="9482" width="13.7109375" style="79" customWidth="1"/>
    <col min="9483" max="9483" width="1" style="79" customWidth="1"/>
    <col min="9484" max="9484" width="11.85546875" style="79" customWidth="1"/>
    <col min="9485" max="9485" width="2.140625" style="79" customWidth="1"/>
    <col min="9486" max="9486" width="7.5703125" style="79" customWidth="1"/>
    <col min="9487" max="9487" width="6.28515625" style="79" customWidth="1"/>
    <col min="9488" max="9488" width="1" style="79" customWidth="1"/>
    <col min="9489" max="9728" width="9.140625" style="79"/>
    <col min="9729" max="9729" width="14.42578125" style="79" customWidth="1"/>
    <col min="9730" max="9730" width="34.7109375" style="79" customWidth="1"/>
    <col min="9731" max="9731" width="5.85546875" style="79" customWidth="1"/>
    <col min="9732" max="9732" width="3.7109375" style="79" customWidth="1"/>
    <col min="9733" max="9733" width="9" style="79" customWidth="1"/>
    <col min="9734" max="9734" width="1.7109375" style="79" customWidth="1"/>
    <col min="9735" max="9735" width="15.140625" style="79" customWidth="1"/>
    <col min="9736" max="9736" width="14.42578125" style="79" customWidth="1"/>
    <col min="9737" max="9737" width="1.140625" style="79" customWidth="1"/>
    <col min="9738" max="9738" width="13.7109375" style="79" customWidth="1"/>
    <col min="9739" max="9739" width="1" style="79" customWidth="1"/>
    <col min="9740" max="9740" width="11.85546875" style="79" customWidth="1"/>
    <col min="9741" max="9741" width="2.140625" style="79" customWidth="1"/>
    <col min="9742" max="9742" width="7.5703125" style="79" customWidth="1"/>
    <col min="9743" max="9743" width="6.28515625" style="79" customWidth="1"/>
    <col min="9744" max="9744" width="1" style="79" customWidth="1"/>
    <col min="9745" max="9984" width="9.140625" style="79"/>
    <col min="9985" max="9985" width="14.42578125" style="79" customWidth="1"/>
    <col min="9986" max="9986" width="34.7109375" style="79" customWidth="1"/>
    <col min="9987" max="9987" width="5.85546875" style="79" customWidth="1"/>
    <col min="9988" max="9988" width="3.7109375" style="79" customWidth="1"/>
    <col min="9989" max="9989" width="9" style="79" customWidth="1"/>
    <col min="9990" max="9990" width="1.7109375" style="79" customWidth="1"/>
    <col min="9991" max="9991" width="15.140625" style="79" customWidth="1"/>
    <col min="9992" max="9992" width="14.42578125" style="79" customWidth="1"/>
    <col min="9993" max="9993" width="1.140625" style="79" customWidth="1"/>
    <col min="9994" max="9994" width="13.7109375" style="79" customWidth="1"/>
    <col min="9995" max="9995" width="1" style="79" customWidth="1"/>
    <col min="9996" max="9996" width="11.85546875" style="79" customWidth="1"/>
    <col min="9997" max="9997" width="2.140625" style="79" customWidth="1"/>
    <col min="9998" max="9998" width="7.5703125" style="79" customWidth="1"/>
    <col min="9999" max="9999" width="6.28515625" style="79" customWidth="1"/>
    <col min="10000" max="10000" width="1" style="79" customWidth="1"/>
    <col min="10001" max="10240" width="9.140625" style="79"/>
    <col min="10241" max="10241" width="14.42578125" style="79" customWidth="1"/>
    <col min="10242" max="10242" width="34.7109375" style="79" customWidth="1"/>
    <col min="10243" max="10243" width="5.85546875" style="79" customWidth="1"/>
    <col min="10244" max="10244" width="3.7109375" style="79" customWidth="1"/>
    <col min="10245" max="10245" width="9" style="79" customWidth="1"/>
    <col min="10246" max="10246" width="1.7109375" style="79" customWidth="1"/>
    <col min="10247" max="10247" width="15.140625" style="79" customWidth="1"/>
    <col min="10248" max="10248" width="14.42578125" style="79" customWidth="1"/>
    <col min="10249" max="10249" width="1.140625" style="79" customWidth="1"/>
    <col min="10250" max="10250" width="13.7109375" style="79" customWidth="1"/>
    <col min="10251" max="10251" width="1" style="79" customWidth="1"/>
    <col min="10252" max="10252" width="11.85546875" style="79" customWidth="1"/>
    <col min="10253" max="10253" width="2.140625" style="79" customWidth="1"/>
    <col min="10254" max="10254" width="7.5703125" style="79" customWidth="1"/>
    <col min="10255" max="10255" width="6.28515625" style="79" customWidth="1"/>
    <col min="10256" max="10256" width="1" style="79" customWidth="1"/>
    <col min="10257" max="10496" width="9.140625" style="79"/>
    <col min="10497" max="10497" width="14.42578125" style="79" customWidth="1"/>
    <col min="10498" max="10498" width="34.7109375" style="79" customWidth="1"/>
    <col min="10499" max="10499" width="5.85546875" style="79" customWidth="1"/>
    <col min="10500" max="10500" width="3.7109375" style="79" customWidth="1"/>
    <col min="10501" max="10501" width="9" style="79" customWidth="1"/>
    <col min="10502" max="10502" width="1.7109375" style="79" customWidth="1"/>
    <col min="10503" max="10503" width="15.140625" style="79" customWidth="1"/>
    <col min="10504" max="10504" width="14.42578125" style="79" customWidth="1"/>
    <col min="10505" max="10505" width="1.140625" style="79" customWidth="1"/>
    <col min="10506" max="10506" width="13.7109375" style="79" customWidth="1"/>
    <col min="10507" max="10507" width="1" style="79" customWidth="1"/>
    <col min="10508" max="10508" width="11.85546875" style="79" customWidth="1"/>
    <col min="10509" max="10509" width="2.140625" style="79" customWidth="1"/>
    <col min="10510" max="10510" width="7.5703125" style="79" customWidth="1"/>
    <col min="10511" max="10511" width="6.28515625" style="79" customWidth="1"/>
    <col min="10512" max="10512" width="1" style="79" customWidth="1"/>
    <col min="10513" max="10752" width="9.140625" style="79"/>
    <col min="10753" max="10753" width="14.42578125" style="79" customWidth="1"/>
    <col min="10754" max="10754" width="34.7109375" style="79" customWidth="1"/>
    <col min="10755" max="10755" width="5.85546875" style="79" customWidth="1"/>
    <col min="10756" max="10756" width="3.7109375" style="79" customWidth="1"/>
    <col min="10757" max="10757" width="9" style="79" customWidth="1"/>
    <col min="10758" max="10758" width="1.7109375" style="79" customWidth="1"/>
    <col min="10759" max="10759" width="15.140625" style="79" customWidth="1"/>
    <col min="10760" max="10760" width="14.42578125" style="79" customWidth="1"/>
    <col min="10761" max="10761" width="1.140625" style="79" customWidth="1"/>
    <col min="10762" max="10762" width="13.7109375" style="79" customWidth="1"/>
    <col min="10763" max="10763" width="1" style="79" customWidth="1"/>
    <col min="10764" max="10764" width="11.85546875" style="79" customWidth="1"/>
    <col min="10765" max="10765" width="2.140625" style="79" customWidth="1"/>
    <col min="10766" max="10766" width="7.5703125" style="79" customWidth="1"/>
    <col min="10767" max="10767" width="6.28515625" style="79" customWidth="1"/>
    <col min="10768" max="10768" width="1" style="79" customWidth="1"/>
    <col min="10769" max="11008" width="9.140625" style="79"/>
    <col min="11009" max="11009" width="14.42578125" style="79" customWidth="1"/>
    <col min="11010" max="11010" width="34.7109375" style="79" customWidth="1"/>
    <col min="11011" max="11011" width="5.85546875" style="79" customWidth="1"/>
    <col min="11012" max="11012" width="3.7109375" style="79" customWidth="1"/>
    <col min="11013" max="11013" width="9" style="79" customWidth="1"/>
    <col min="11014" max="11014" width="1.7109375" style="79" customWidth="1"/>
    <col min="11015" max="11015" width="15.140625" style="79" customWidth="1"/>
    <col min="11016" max="11016" width="14.42578125" style="79" customWidth="1"/>
    <col min="11017" max="11017" width="1.140625" style="79" customWidth="1"/>
    <col min="11018" max="11018" width="13.7109375" style="79" customWidth="1"/>
    <col min="11019" max="11019" width="1" style="79" customWidth="1"/>
    <col min="11020" max="11020" width="11.85546875" style="79" customWidth="1"/>
    <col min="11021" max="11021" width="2.140625" style="79" customWidth="1"/>
    <col min="11022" max="11022" width="7.5703125" style="79" customWidth="1"/>
    <col min="11023" max="11023" width="6.28515625" style="79" customWidth="1"/>
    <col min="11024" max="11024" width="1" style="79" customWidth="1"/>
    <col min="11025" max="11264" width="9.140625" style="79"/>
    <col min="11265" max="11265" width="14.42578125" style="79" customWidth="1"/>
    <col min="11266" max="11266" width="34.7109375" style="79" customWidth="1"/>
    <col min="11267" max="11267" width="5.85546875" style="79" customWidth="1"/>
    <col min="11268" max="11268" width="3.7109375" style="79" customWidth="1"/>
    <col min="11269" max="11269" width="9" style="79" customWidth="1"/>
    <col min="11270" max="11270" width="1.7109375" style="79" customWidth="1"/>
    <col min="11271" max="11271" width="15.140625" style="79" customWidth="1"/>
    <col min="11272" max="11272" width="14.42578125" style="79" customWidth="1"/>
    <col min="11273" max="11273" width="1.140625" style="79" customWidth="1"/>
    <col min="11274" max="11274" width="13.7109375" style="79" customWidth="1"/>
    <col min="11275" max="11275" width="1" style="79" customWidth="1"/>
    <col min="11276" max="11276" width="11.85546875" style="79" customWidth="1"/>
    <col min="11277" max="11277" width="2.140625" style="79" customWidth="1"/>
    <col min="11278" max="11278" width="7.5703125" style="79" customWidth="1"/>
    <col min="11279" max="11279" width="6.28515625" style="79" customWidth="1"/>
    <col min="11280" max="11280" width="1" style="79" customWidth="1"/>
    <col min="11281" max="11520" width="9.140625" style="79"/>
    <col min="11521" max="11521" width="14.42578125" style="79" customWidth="1"/>
    <col min="11522" max="11522" width="34.7109375" style="79" customWidth="1"/>
    <col min="11523" max="11523" width="5.85546875" style="79" customWidth="1"/>
    <col min="11524" max="11524" width="3.7109375" style="79" customWidth="1"/>
    <col min="11525" max="11525" width="9" style="79" customWidth="1"/>
    <col min="11526" max="11526" width="1.7109375" style="79" customWidth="1"/>
    <col min="11527" max="11527" width="15.140625" style="79" customWidth="1"/>
    <col min="11528" max="11528" width="14.42578125" style="79" customWidth="1"/>
    <col min="11529" max="11529" width="1.140625" style="79" customWidth="1"/>
    <col min="11530" max="11530" width="13.7109375" style="79" customWidth="1"/>
    <col min="11531" max="11531" width="1" style="79" customWidth="1"/>
    <col min="11532" max="11532" width="11.85546875" style="79" customWidth="1"/>
    <col min="11533" max="11533" width="2.140625" style="79" customWidth="1"/>
    <col min="11534" max="11534" width="7.5703125" style="79" customWidth="1"/>
    <col min="11535" max="11535" width="6.28515625" style="79" customWidth="1"/>
    <col min="11536" max="11536" width="1" style="79" customWidth="1"/>
    <col min="11537" max="11776" width="9.140625" style="79"/>
    <col min="11777" max="11777" width="14.42578125" style="79" customWidth="1"/>
    <col min="11778" max="11778" width="34.7109375" style="79" customWidth="1"/>
    <col min="11779" max="11779" width="5.85546875" style="79" customWidth="1"/>
    <col min="11780" max="11780" width="3.7109375" style="79" customWidth="1"/>
    <col min="11781" max="11781" width="9" style="79" customWidth="1"/>
    <col min="11782" max="11782" width="1.7109375" style="79" customWidth="1"/>
    <col min="11783" max="11783" width="15.140625" style="79" customWidth="1"/>
    <col min="11784" max="11784" width="14.42578125" style="79" customWidth="1"/>
    <col min="11785" max="11785" width="1.140625" style="79" customWidth="1"/>
    <col min="11786" max="11786" width="13.7109375" style="79" customWidth="1"/>
    <col min="11787" max="11787" width="1" style="79" customWidth="1"/>
    <col min="11788" max="11788" width="11.85546875" style="79" customWidth="1"/>
    <col min="11789" max="11789" width="2.140625" style="79" customWidth="1"/>
    <col min="11790" max="11790" width="7.5703125" style="79" customWidth="1"/>
    <col min="11791" max="11791" width="6.28515625" style="79" customWidth="1"/>
    <col min="11792" max="11792" width="1" style="79" customWidth="1"/>
    <col min="11793" max="12032" width="9.140625" style="79"/>
    <col min="12033" max="12033" width="14.42578125" style="79" customWidth="1"/>
    <col min="12034" max="12034" width="34.7109375" style="79" customWidth="1"/>
    <col min="12035" max="12035" width="5.85546875" style="79" customWidth="1"/>
    <col min="12036" max="12036" width="3.7109375" style="79" customWidth="1"/>
    <col min="12037" max="12037" width="9" style="79" customWidth="1"/>
    <col min="12038" max="12038" width="1.7109375" style="79" customWidth="1"/>
    <col min="12039" max="12039" width="15.140625" style="79" customWidth="1"/>
    <col min="12040" max="12040" width="14.42578125" style="79" customWidth="1"/>
    <col min="12041" max="12041" width="1.140625" style="79" customWidth="1"/>
    <col min="12042" max="12042" width="13.7109375" style="79" customWidth="1"/>
    <col min="12043" max="12043" width="1" style="79" customWidth="1"/>
    <col min="12044" max="12044" width="11.85546875" style="79" customWidth="1"/>
    <col min="12045" max="12045" width="2.140625" style="79" customWidth="1"/>
    <col min="12046" max="12046" width="7.5703125" style="79" customWidth="1"/>
    <col min="12047" max="12047" width="6.28515625" style="79" customWidth="1"/>
    <col min="12048" max="12048" width="1" style="79" customWidth="1"/>
    <col min="12049" max="12288" width="9.140625" style="79"/>
    <col min="12289" max="12289" width="14.42578125" style="79" customWidth="1"/>
    <col min="12290" max="12290" width="34.7109375" style="79" customWidth="1"/>
    <col min="12291" max="12291" width="5.85546875" style="79" customWidth="1"/>
    <col min="12292" max="12292" width="3.7109375" style="79" customWidth="1"/>
    <col min="12293" max="12293" width="9" style="79" customWidth="1"/>
    <col min="12294" max="12294" width="1.7109375" style="79" customWidth="1"/>
    <col min="12295" max="12295" width="15.140625" style="79" customWidth="1"/>
    <col min="12296" max="12296" width="14.42578125" style="79" customWidth="1"/>
    <col min="12297" max="12297" width="1.140625" style="79" customWidth="1"/>
    <col min="12298" max="12298" width="13.7109375" style="79" customWidth="1"/>
    <col min="12299" max="12299" width="1" style="79" customWidth="1"/>
    <col min="12300" max="12300" width="11.85546875" style="79" customWidth="1"/>
    <col min="12301" max="12301" width="2.140625" style="79" customWidth="1"/>
    <col min="12302" max="12302" width="7.5703125" style="79" customWidth="1"/>
    <col min="12303" max="12303" width="6.28515625" style="79" customWidth="1"/>
    <col min="12304" max="12304" width="1" style="79" customWidth="1"/>
    <col min="12305" max="12544" width="9.140625" style="79"/>
    <col min="12545" max="12545" width="14.42578125" style="79" customWidth="1"/>
    <col min="12546" max="12546" width="34.7109375" style="79" customWidth="1"/>
    <col min="12547" max="12547" width="5.85546875" style="79" customWidth="1"/>
    <col min="12548" max="12548" width="3.7109375" style="79" customWidth="1"/>
    <col min="12549" max="12549" width="9" style="79" customWidth="1"/>
    <col min="12550" max="12550" width="1.7109375" style="79" customWidth="1"/>
    <col min="12551" max="12551" width="15.140625" style="79" customWidth="1"/>
    <col min="12552" max="12552" width="14.42578125" style="79" customWidth="1"/>
    <col min="12553" max="12553" width="1.140625" style="79" customWidth="1"/>
    <col min="12554" max="12554" width="13.7109375" style="79" customWidth="1"/>
    <col min="12555" max="12555" width="1" style="79" customWidth="1"/>
    <col min="12556" max="12556" width="11.85546875" style="79" customWidth="1"/>
    <col min="12557" max="12557" width="2.140625" style="79" customWidth="1"/>
    <col min="12558" max="12558" width="7.5703125" style="79" customWidth="1"/>
    <col min="12559" max="12559" width="6.28515625" style="79" customWidth="1"/>
    <col min="12560" max="12560" width="1" style="79" customWidth="1"/>
    <col min="12561" max="12800" width="9.140625" style="79"/>
    <col min="12801" max="12801" width="14.42578125" style="79" customWidth="1"/>
    <col min="12802" max="12802" width="34.7109375" style="79" customWidth="1"/>
    <col min="12803" max="12803" width="5.85546875" style="79" customWidth="1"/>
    <col min="12804" max="12804" width="3.7109375" style="79" customWidth="1"/>
    <col min="12805" max="12805" width="9" style="79" customWidth="1"/>
    <col min="12806" max="12806" width="1.7109375" style="79" customWidth="1"/>
    <col min="12807" max="12807" width="15.140625" style="79" customWidth="1"/>
    <col min="12808" max="12808" width="14.42578125" style="79" customWidth="1"/>
    <col min="12809" max="12809" width="1.140625" style="79" customWidth="1"/>
    <col min="12810" max="12810" width="13.7109375" style="79" customWidth="1"/>
    <col min="12811" max="12811" width="1" style="79" customWidth="1"/>
    <col min="12812" max="12812" width="11.85546875" style="79" customWidth="1"/>
    <col min="12813" max="12813" width="2.140625" style="79" customWidth="1"/>
    <col min="12814" max="12814" width="7.5703125" style="79" customWidth="1"/>
    <col min="12815" max="12815" width="6.28515625" style="79" customWidth="1"/>
    <col min="12816" max="12816" width="1" style="79" customWidth="1"/>
    <col min="12817" max="13056" width="9.140625" style="79"/>
    <col min="13057" max="13057" width="14.42578125" style="79" customWidth="1"/>
    <col min="13058" max="13058" width="34.7109375" style="79" customWidth="1"/>
    <col min="13059" max="13059" width="5.85546875" style="79" customWidth="1"/>
    <col min="13060" max="13060" width="3.7109375" style="79" customWidth="1"/>
    <col min="13061" max="13061" width="9" style="79" customWidth="1"/>
    <col min="13062" max="13062" width="1.7109375" style="79" customWidth="1"/>
    <col min="13063" max="13063" width="15.140625" style="79" customWidth="1"/>
    <col min="13064" max="13064" width="14.42578125" style="79" customWidth="1"/>
    <col min="13065" max="13065" width="1.140625" style="79" customWidth="1"/>
    <col min="13066" max="13066" width="13.7109375" style="79" customWidth="1"/>
    <col min="13067" max="13067" width="1" style="79" customWidth="1"/>
    <col min="13068" max="13068" width="11.85546875" style="79" customWidth="1"/>
    <col min="13069" max="13069" width="2.140625" style="79" customWidth="1"/>
    <col min="13070" max="13070" width="7.5703125" style="79" customWidth="1"/>
    <col min="13071" max="13071" width="6.28515625" style="79" customWidth="1"/>
    <col min="13072" max="13072" width="1" style="79" customWidth="1"/>
    <col min="13073" max="13312" width="9.140625" style="79"/>
    <col min="13313" max="13313" width="14.42578125" style="79" customWidth="1"/>
    <col min="13314" max="13314" width="34.7109375" style="79" customWidth="1"/>
    <col min="13315" max="13315" width="5.85546875" style="79" customWidth="1"/>
    <col min="13316" max="13316" width="3.7109375" style="79" customWidth="1"/>
    <col min="13317" max="13317" width="9" style="79" customWidth="1"/>
    <col min="13318" max="13318" width="1.7109375" style="79" customWidth="1"/>
    <col min="13319" max="13319" width="15.140625" style="79" customWidth="1"/>
    <col min="13320" max="13320" width="14.42578125" style="79" customWidth="1"/>
    <col min="13321" max="13321" width="1.140625" style="79" customWidth="1"/>
    <col min="13322" max="13322" width="13.7109375" style="79" customWidth="1"/>
    <col min="13323" max="13323" width="1" style="79" customWidth="1"/>
    <col min="13324" max="13324" width="11.85546875" style="79" customWidth="1"/>
    <col min="13325" max="13325" width="2.140625" style="79" customWidth="1"/>
    <col min="13326" max="13326" width="7.5703125" style="79" customWidth="1"/>
    <col min="13327" max="13327" width="6.28515625" style="79" customWidth="1"/>
    <col min="13328" max="13328" width="1" style="79" customWidth="1"/>
    <col min="13329" max="13568" width="9.140625" style="79"/>
    <col min="13569" max="13569" width="14.42578125" style="79" customWidth="1"/>
    <col min="13570" max="13570" width="34.7109375" style="79" customWidth="1"/>
    <col min="13571" max="13571" width="5.85546875" style="79" customWidth="1"/>
    <col min="13572" max="13572" width="3.7109375" style="79" customWidth="1"/>
    <col min="13573" max="13573" width="9" style="79" customWidth="1"/>
    <col min="13574" max="13574" width="1.7109375" style="79" customWidth="1"/>
    <col min="13575" max="13575" width="15.140625" style="79" customWidth="1"/>
    <col min="13576" max="13576" width="14.42578125" style="79" customWidth="1"/>
    <col min="13577" max="13577" width="1.140625" style="79" customWidth="1"/>
    <col min="13578" max="13578" width="13.7109375" style="79" customWidth="1"/>
    <col min="13579" max="13579" width="1" style="79" customWidth="1"/>
    <col min="13580" max="13580" width="11.85546875" style="79" customWidth="1"/>
    <col min="13581" max="13581" width="2.140625" style="79" customWidth="1"/>
    <col min="13582" max="13582" width="7.5703125" style="79" customWidth="1"/>
    <col min="13583" max="13583" width="6.28515625" style="79" customWidth="1"/>
    <col min="13584" max="13584" width="1" style="79" customWidth="1"/>
    <col min="13585" max="13824" width="9.140625" style="79"/>
    <col min="13825" max="13825" width="14.42578125" style="79" customWidth="1"/>
    <col min="13826" max="13826" width="34.7109375" style="79" customWidth="1"/>
    <col min="13827" max="13827" width="5.85546875" style="79" customWidth="1"/>
    <col min="13828" max="13828" width="3.7109375" style="79" customWidth="1"/>
    <col min="13829" max="13829" width="9" style="79" customWidth="1"/>
    <col min="13830" max="13830" width="1.7109375" style="79" customWidth="1"/>
    <col min="13831" max="13831" width="15.140625" style="79" customWidth="1"/>
    <col min="13832" max="13832" width="14.42578125" style="79" customWidth="1"/>
    <col min="13833" max="13833" width="1.140625" style="79" customWidth="1"/>
    <col min="13834" max="13834" width="13.7109375" style="79" customWidth="1"/>
    <col min="13835" max="13835" width="1" style="79" customWidth="1"/>
    <col min="13836" max="13836" width="11.85546875" style="79" customWidth="1"/>
    <col min="13837" max="13837" width="2.140625" style="79" customWidth="1"/>
    <col min="13838" max="13838" width="7.5703125" style="79" customWidth="1"/>
    <col min="13839" max="13839" width="6.28515625" style="79" customWidth="1"/>
    <col min="13840" max="13840" width="1" style="79" customWidth="1"/>
    <col min="13841" max="14080" width="9.140625" style="79"/>
    <col min="14081" max="14081" width="14.42578125" style="79" customWidth="1"/>
    <col min="14082" max="14082" width="34.7109375" style="79" customWidth="1"/>
    <col min="14083" max="14083" width="5.85546875" style="79" customWidth="1"/>
    <col min="14084" max="14084" width="3.7109375" style="79" customWidth="1"/>
    <col min="14085" max="14085" width="9" style="79" customWidth="1"/>
    <col min="14086" max="14086" width="1.7109375" style="79" customWidth="1"/>
    <col min="14087" max="14087" width="15.140625" style="79" customWidth="1"/>
    <col min="14088" max="14088" width="14.42578125" style="79" customWidth="1"/>
    <col min="14089" max="14089" width="1.140625" style="79" customWidth="1"/>
    <col min="14090" max="14090" width="13.7109375" style="79" customWidth="1"/>
    <col min="14091" max="14091" width="1" style="79" customWidth="1"/>
    <col min="14092" max="14092" width="11.85546875" style="79" customWidth="1"/>
    <col min="14093" max="14093" width="2.140625" style="79" customWidth="1"/>
    <col min="14094" max="14094" width="7.5703125" style="79" customWidth="1"/>
    <col min="14095" max="14095" width="6.28515625" style="79" customWidth="1"/>
    <col min="14096" max="14096" width="1" style="79" customWidth="1"/>
    <col min="14097" max="14336" width="9.140625" style="79"/>
    <col min="14337" max="14337" width="14.42578125" style="79" customWidth="1"/>
    <col min="14338" max="14338" width="34.7109375" style="79" customWidth="1"/>
    <col min="14339" max="14339" width="5.85546875" style="79" customWidth="1"/>
    <col min="14340" max="14340" width="3.7109375" style="79" customWidth="1"/>
    <col min="14341" max="14341" width="9" style="79" customWidth="1"/>
    <col min="14342" max="14342" width="1.7109375" style="79" customWidth="1"/>
    <col min="14343" max="14343" width="15.140625" style="79" customWidth="1"/>
    <col min="14344" max="14344" width="14.42578125" style="79" customWidth="1"/>
    <col min="14345" max="14345" width="1.140625" style="79" customWidth="1"/>
    <col min="14346" max="14346" width="13.7109375" style="79" customWidth="1"/>
    <col min="14347" max="14347" width="1" style="79" customWidth="1"/>
    <col min="14348" max="14348" width="11.85546875" style="79" customWidth="1"/>
    <col min="14349" max="14349" width="2.140625" style="79" customWidth="1"/>
    <col min="14350" max="14350" width="7.5703125" style="79" customWidth="1"/>
    <col min="14351" max="14351" width="6.28515625" style="79" customWidth="1"/>
    <col min="14352" max="14352" width="1" style="79" customWidth="1"/>
    <col min="14353" max="14592" width="9.140625" style="79"/>
    <col min="14593" max="14593" width="14.42578125" style="79" customWidth="1"/>
    <col min="14594" max="14594" width="34.7109375" style="79" customWidth="1"/>
    <col min="14595" max="14595" width="5.85546875" style="79" customWidth="1"/>
    <col min="14596" max="14596" width="3.7109375" style="79" customWidth="1"/>
    <col min="14597" max="14597" width="9" style="79" customWidth="1"/>
    <col min="14598" max="14598" width="1.7109375" style="79" customWidth="1"/>
    <col min="14599" max="14599" width="15.140625" style="79" customWidth="1"/>
    <col min="14600" max="14600" width="14.42578125" style="79" customWidth="1"/>
    <col min="14601" max="14601" width="1.140625" style="79" customWidth="1"/>
    <col min="14602" max="14602" width="13.7109375" style="79" customWidth="1"/>
    <col min="14603" max="14603" width="1" style="79" customWidth="1"/>
    <col min="14604" max="14604" width="11.85546875" style="79" customWidth="1"/>
    <col min="14605" max="14605" width="2.140625" style="79" customWidth="1"/>
    <col min="14606" max="14606" width="7.5703125" style="79" customWidth="1"/>
    <col min="14607" max="14607" width="6.28515625" style="79" customWidth="1"/>
    <col min="14608" max="14608" width="1" style="79" customWidth="1"/>
    <col min="14609" max="14848" width="9.140625" style="79"/>
    <col min="14849" max="14849" width="14.42578125" style="79" customWidth="1"/>
    <col min="14850" max="14850" width="34.7109375" style="79" customWidth="1"/>
    <col min="14851" max="14851" width="5.85546875" style="79" customWidth="1"/>
    <col min="14852" max="14852" width="3.7109375" style="79" customWidth="1"/>
    <col min="14853" max="14853" width="9" style="79" customWidth="1"/>
    <col min="14854" max="14854" width="1.7109375" style="79" customWidth="1"/>
    <col min="14855" max="14855" width="15.140625" style="79" customWidth="1"/>
    <col min="14856" max="14856" width="14.42578125" style="79" customWidth="1"/>
    <col min="14857" max="14857" width="1.140625" style="79" customWidth="1"/>
    <col min="14858" max="14858" width="13.7109375" style="79" customWidth="1"/>
    <col min="14859" max="14859" width="1" style="79" customWidth="1"/>
    <col min="14860" max="14860" width="11.85546875" style="79" customWidth="1"/>
    <col min="14861" max="14861" width="2.140625" style="79" customWidth="1"/>
    <col min="14862" max="14862" width="7.5703125" style="79" customWidth="1"/>
    <col min="14863" max="14863" width="6.28515625" style="79" customWidth="1"/>
    <col min="14864" max="14864" width="1" style="79" customWidth="1"/>
    <col min="14865" max="15104" width="9.140625" style="79"/>
    <col min="15105" max="15105" width="14.42578125" style="79" customWidth="1"/>
    <col min="15106" max="15106" width="34.7109375" style="79" customWidth="1"/>
    <col min="15107" max="15107" width="5.85546875" style="79" customWidth="1"/>
    <col min="15108" max="15108" width="3.7109375" style="79" customWidth="1"/>
    <col min="15109" max="15109" width="9" style="79" customWidth="1"/>
    <col min="15110" max="15110" width="1.7109375" style="79" customWidth="1"/>
    <col min="15111" max="15111" width="15.140625" style="79" customWidth="1"/>
    <col min="15112" max="15112" width="14.42578125" style="79" customWidth="1"/>
    <col min="15113" max="15113" width="1.140625" style="79" customWidth="1"/>
    <col min="15114" max="15114" width="13.7109375" style="79" customWidth="1"/>
    <col min="15115" max="15115" width="1" style="79" customWidth="1"/>
    <col min="15116" max="15116" width="11.85546875" style="79" customWidth="1"/>
    <col min="15117" max="15117" width="2.140625" style="79" customWidth="1"/>
    <col min="15118" max="15118" width="7.5703125" style="79" customWidth="1"/>
    <col min="15119" max="15119" width="6.28515625" style="79" customWidth="1"/>
    <col min="15120" max="15120" width="1" style="79" customWidth="1"/>
    <col min="15121" max="15360" width="9.140625" style="79"/>
    <col min="15361" max="15361" width="14.42578125" style="79" customWidth="1"/>
    <col min="15362" max="15362" width="34.7109375" style="79" customWidth="1"/>
    <col min="15363" max="15363" width="5.85546875" style="79" customWidth="1"/>
    <col min="15364" max="15364" width="3.7109375" style="79" customWidth="1"/>
    <col min="15365" max="15365" width="9" style="79" customWidth="1"/>
    <col min="15366" max="15366" width="1.7109375" style="79" customWidth="1"/>
    <col min="15367" max="15367" width="15.140625" style="79" customWidth="1"/>
    <col min="15368" max="15368" width="14.42578125" style="79" customWidth="1"/>
    <col min="15369" max="15369" width="1.140625" style="79" customWidth="1"/>
    <col min="15370" max="15370" width="13.7109375" style="79" customWidth="1"/>
    <col min="15371" max="15371" width="1" style="79" customWidth="1"/>
    <col min="15372" max="15372" width="11.85546875" style="79" customWidth="1"/>
    <col min="15373" max="15373" width="2.140625" style="79" customWidth="1"/>
    <col min="15374" max="15374" width="7.5703125" style="79" customWidth="1"/>
    <col min="15375" max="15375" width="6.28515625" style="79" customWidth="1"/>
    <col min="15376" max="15376" width="1" style="79" customWidth="1"/>
    <col min="15377" max="15616" width="9.140625" style="79"/>
    <col min="15617" max="15617" width="14.42578125" style="79" customWidth="1"/>
    <col min="15618" max="15618" width="34.7109375" style="79" customWidth="1"/>
    <col min="15619" max="15619" width="5.85546875" style="79" customWidth="1"/>
    <col min="15620" max="15620" width="3.7109375" style="79" customWidth="1"/>
    <col min="15621" max="15621" width="9" style="79" customWidth="1"/>
    <col min="15622" max="15622" width="1.7109375" style="79" customWidth="1"/>
    <col min="15623" max="15623" width="15.140625" style="79" customWidth="1"/>
    <col min="15624" max="15624" width="14.42578125" style="79" customWidth="1"/>
    <col min="15625" max="15625" width="1.140625" style="79" customWidth="1"/>
    <col min="15626" max="15626" width="13.7109375" style="79" customWidth="1"/>
    <col min="15627" max="15627" width="1" style="79" customWidth="1"/>
    <col min="15628" max="15628" width="11.85546875" style="79" customWidth="1"/>
    <col min="15629" max="15629" width="2.140625" style="79" customWidth="1"/>
    <col min="15630" max="15630" width="7.5703125" style="79" customWidth="1"/>
    <col min="15631" max="15631" width="6.28515625" style="79" customWidth="1"/>
    <col min="15632" max="15632" width="1" style="79" customWidth="1"/>
    <col min="15633" max="15872" width="9.140625" style="79"/>
    <col min="15873" max="15873" width="14.42578125" style="79" customWidth="1"/>
    <col min="15874" max="15874" width="34.7109375" style="79" customWidth="1"/>
    <col min="15875" max="15875" width="5.85546875" style="79" customWidth="1"/>
    <col min="15876" max="15876" width="3.7109375" style="79" customWidth="1"/>
    <col min="15877" max="15877" width="9" style="79" customWidth="1"/>
    <col min="15878" max="15878" width="1.7109375" style="79" customWidth="1"/>
    <col min="15879" max="15879" width="15.140625" style="79" customWidth="1"/>
    <col min="15880" max="15880" width="14.42578125" style="79" customWidth="1"/>
    <col min="15881" max="15881" width="1.140625" style="79" customWidth="1"/>
    <col min="15882" max="15882" width="13.7109375" style="79" customWidth="1"/>
    <col min="15883" max="15883" width="1" style="79" customWidth="1"/>
    <col min="15884" max="15884" width="11.85546875" style="79" customWidth="1"/>
    <col min="15885" max="15885" width="2.140625" style="79" customWidth="1"/>
    <col min="15886" max="15886" width="7.5703125" style="79" customWidth="1"/>
    <col min="15887" max="15887" width="6.28515625" style="79" customWidth="1"/>
    <col min="15888" max="15888" width="1" style="79" customWidth="1"/>
    <col min="15889" max="16128" width="9.140625" style="79"/>
    <col min="16129" max="16129" width="14.42578125" style="79" customWidth="1"/>
    <col min="16130" max="16130" width="34.7109375" style="79" customWidth="1"/>
    <col min="16131" max="16131" width="5.85546875" style="79" customWidth="1"/>
    <col min="16132" max="16132" width="3.7109375" style="79" customWidth="1"/>
    <col min="16133" max="16133" width="9" style="79" customWidth="1"/>
    <col min="16134" max="16134" width="1.7109375" style="79" customWidth="1"/>
    <col min="16135" max="16135" width="15.140625" style="79" customWidth="1"/>
    <col min="16136" max="16136" width="14.42578125" style="79" customWidth="1"/>
    <col min="16137" max="16137" width="1.140625" style="79" customWidth="1"/>
    <col min="16138" max="16138" width="13.7109375" style="79" customWidth="1"/>
    <col min="16139" max="16139" width="1" style="79" customWidth="1"/>
    <col min="16140" max="16140" width="11.85546875" style="79" customWidth="1"/>
    <col min="16141" max="16141" width="2.140625" style="79" customWidth="1"/>
    <col min="16142" max="16142" width="7.5703125" style="79" customWidth="1"/>
    <col min="16143" max="16143" width="6.28515625" style="79" customWidth="1"/>
    <col min="16144" max="16144" width="1" style="79" customWidth="1"/>
    <col min="16145" max="16384" width="9.140625" style="79"/>
  </cols>
  <sheetData>
    <row r="1" spans="1:16" ht="13.5" customHeight="1" x14ac:dyDescent="0.2">
      <c r="A1" s="145" t="s">
        <v>381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9" customHeight="1" x14ac:dyDescent="0.2"/>
    <row r="3" spans="1:16" ht="15" customHeight="1" x14ac:dyDescent="0.2">
      <c r="A3" s="149" t="s">
        <v>436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</row>
    <row r="4" spans="1:16" ht="9" customHeight="1" x14ac:dyDescent="0.2"/>
    <row r="5" spans="1:16" ht="6" customHeight="1" x14ac:dyDescent="0.2"/>
    <row r="6" spans="1:16" ht="13.5" customHeight="1" x14ac:dyDescent="0.2">
      <c r="A6" s="82" t="s">
        <v>39</v>
      </c>
      <c r="B6" s="146" t="s">
        <v>197</v>
      </c>
      <c r="C6" s="146"/>
      <c r="G6" s="148" t="s">
        <v>198</v>
      </c>
      <c r="H6" s="148" t="s">
        <v>199</v>
      </c>
      <c r="J6" s="148" t="s">
        <v>42</v>
      </c>
      <c r="L6" s="148" t="s">
        <v>43</v>
      </c>
      <c r="M6" s="148"/>
      <c r="N6" s="148" t="s">
        <v>44</v>
      </c>
      <c r="O6" s="148"/>
    </row>
    <row r="7" spans="1:16" ht="21.75" customHeight="1" x14ac:dyDescent="0.2">
      <c r="B7" s="146"/>
      <c r="C7" s="146"/>
      <c r="G7" s="148"/>
      <c r="H7" s="148"/>
      <c r="J7" s="148"/>
      <c r="L7" s="148"/>
      <c r="M7" s="148"/>
      <c r="N7" s="148"/>
      <c r="O7" s="148"/>
    </row>
    <row r="8" spans="1:16" ht="15" customHeight="1" x14ac:dyDescent="0.2">
      <c r="A8" s="83" t="s">
        <v>142</v>
      </c>
      <c r="B8" s="154" t="s">
        <v>382</v>
      </c>
      <c r="C8" s="154"/>
      <c r="D8" s="84"/>
      <c r="E8" s="84"/>
      <c r="F8" s="84"/>
      <c r="G8" s="85">
        <v>57804.800000000003</v>
      </c>
      <c r="H8" s="85">
        <v>126086.67</v>
      </c>
      <c r="I8" s="84"/>
      <c r="J8" s="85">
        <v>95162</v>
      </c>
      <c r="K8" s="84"/>
      <c r="L8" s="144">
        <v>95161.84</v>
      </c>
      <c r="M8" s="144"/>
      <c r="N8" s="144">
        <v>95161.84</v>
      </c>
      <c r="O8" s="144"/>
      <c r="P8" s="84"/>
    </row>
    <row r="9" spans="1:16" ht="15" customHeight="1" x14ac:dyDescent="0.2">
      <c r="A9" s="83" t="s">
        <v>144</v>
      </c>
      <c r="B9" s="154" t="s">
        <v>383</v>
      </c>
      <c r="C9" s="154"/>
      <c r="D9" s="84"/>
      <c r="E9" s="84"/>
      <c r="F9" s="84"/>
      <c r="G9" s="85">
        <v>57804.800000000003</v>
      </c>
      <c r="H9" s="85">
        <v>126086.67</v>
      </c>
      <c r="I9" s="84"/>
      <c r="J9" s="85">
        <v>95162</v>
      </c>
      <c r="K9" s="84"/>
      <c r="L9" s="144">
        <v>95161.84</v>
      </c>
      <c r="M9" s="144"/>
      <c r="N9" s="144">
        <v>95161.84</v>
      </c>
      <c r="O9" s="144"/>
      <c r="P9" s="84"/>
    </row>
    <row r="10" spans="1:16" ht="0.75" customHeight="1" x14ac:dyDescent="0.2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</row>
    <row r="11" spans="1:16" ht="13.5" customHeight="1" x14ac:dyDescent="0.2">
      <c r="B11" s="155" t="s">
        <v>384</v>
      </c>
      <c r="C11" s="155"/>
      <c r="D11" s="155"/>
      <c r="E11" s="155"/>
      <c r="G11" s="156" t="s">
        <v>385</v>
      </c>
      <c r="H11" s="156" t="s">
        <v>386</v>
      </c>
      <c r="J11" s="156" t="s">
        <v>387</v>
      </c>
      <c r="L11" s="156" t="s">
        <v>388</v>
      </c>
      <c r="M11" s="156"/>
      <c r="N11" s="156" t="s">
        <v>388</v>
      </c>
      <c r="O11" s="156"/>
    </row>
    <row r="12" spans="1:16" ht="13.5" customHeight="1" x14ac:dyDescent="0.2">
      <c r="B12" s="155"/>
      <c r="C12" s="155"/>
      <c r="D12" s="155"/>
      <c r="E12" s="155"/>
      <c r="G12" s="156"/>
      <c r="H12" s="156"/>
      <c r="J12" s="156"/>
      <c r="L12" s="156"/>
      <c r="M12" s="156"/>
      <c r="N12" s="156"/>
      <c r="O12" s="156"/>
    </row>
    <row r="13" spans="1:16" ht="15" customHeight="1" x14ac:dyDescent="0.2">
      <c r="A13" s="83" t="s">
        <v>389</v>
      </c>
      <c r="B13" s="143" t="s">
        <v>390</v>
      </c>
      <c r="C13" s="143"/>
      <c r="D13" s="84"/>
      <c r="E13" s="84"/>
      <c r="F13" s="84"/>
      <c r="G13" s="85">
        <v>69818.179999999993</v>
      </c>
      <c r="H13" s="85">
        <v>39816.839999999997</v>
      </c>
      <c r="I13" s="84"/>
      <c r="J13" s="85">
        <v>411442</v>
      </c>
      <c r="K13" s="84"/>
      <c r="L13" s="144">
        <v>39816.839999999997</v>
      </c>
      <c r="M13" s="144"/>
      <c r="N13" s="144">
        <v>39816.839999999997</v>
      </c>
      <c r="O13" s="144"/>
      <c r="P13" s="84"/>
    </row>
    <row r="14" spans="1:16" ht="15" customHeight="1" x14ac:dyDescent="0.2">
      <c r="A14" s="83" t="s">
        <v>391</v>
      </c>
      <c r="B14" s="154" t="s">
        <v>392</v>
      </c>
      <c r="C14" s="154"/>
      <c r="D14" s="84"/>
      <c r="E14" s="84"/>
      <c r="F14" s="84"/>
      <c r="G14" s="85">
        <v>0</v>
      </c>
      <c r="H14" s="85">
        <v>0</v>
      </c>
      <c r="I14" s="84"/>
      <c r="J14" s="85">
        <v>358352</v>
      </c>
      <c r="K14" s="84"/>
      <c r="L14" s="144">
        <v>0</v>
      </c>
      <c r="M14" s="144"/>
      <c r="N14" s="144">
        <v>0</v>
      </c>
      <c r="O14" s="144"/>
      <c r="P14" s="84"/>
    </row>
    <row r="15" spans="1:16" ht="0.75" customHeight="1" x14ac:dyDescent="0.2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</row>
    <row r="16" spans="1:16" ht="17.25" customHeight="1" x14ac:dyDescent="0.2">
      <c r="B16" s="152" t="s">
        <v>276</v>
      </c>
      <c r="C16" s="152"/>
      <c r="D16" s="152"/>
      <c r="E16" s="152"/>
      <c r="G16" s="86" t="s">
        <v>267</v>
      </c>
      <c r="H16" s="86" t="s">
        <v>267</v>
      </c>
      <c r="J16" s="86" t="s">
        <v>393</v>
      </c>
      <c r="L16" s="153" t="s">
        <v>267</v>
      </c>
      <c r="M16" s="153"/>
      <c r="N16" s="153" t="s">
        <v>267</v>
      </c>
      <c r="O16" s="153"/>
    </row>
    <row r="17" spans="1:16" ht="15" customHeight="1" x14ac:dyDescent="0.2">
      <c r="A17" s="83" t="s">
        <v>394</v>
      </c>
      <c r="B17" s="143" t="s">
        <v>395</v>
      </c>
      <c r="C17" s="143"/>
      <c r="D17" s="84"/>
      <c r="E17" s="84"/>
      <c r="F17" s="84"/>
      <c r="G17" s="85">
        <v>69818.179999999993</v>
      </c>
      <c r="H17" s="85">
        <v>39816.839999999997</v>
      </c>
      <c r="I17" s="84"/>
      <c r="J17" s="85">
        <v>53090</v>
      </c>
      <c r="K17" s="84"/>
      <c r="L17" s="144">
        <v>39816.839999999997</v>
      </c>
      <c r="M17" s="144"/>
      <c r="N17" s="144">
        <v>39816.839999999997</v>
      </c>
      <c r="O17" s="144"/>
      <c r="P17" s="84"/>
    </row>
    <row r="18" spans="1:16" ht="0.75" customHeight="1" x14ac:dyDescent="0.2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</row>
    <row r="19" spans="1:16" ht="17.25" customHeight="1" x14ac:dyDescent="0.2">
      <c r="B19" s="152" t="s">
        <v>396</v>
      </c>
      <c r="C19" s="152"/>
      <c r="D19" s="152"/>
      <c r="E19" s="152"/>
      <c r="G19" s="86" t="s">
        <v>397</v>
      </c>
      <c r="H19" s="86" t="s">
        <v>398</v>
      </c>
      <c r="J19" s="86" t="s">
        <v>399</v>
      </c>
      <c r="L19" s="153" t="s">
        <v>398</v>
      </c>
      <c r="M19" s="153"/>
      <c r="N19" s="153" t="s">
        <v>398</v>
      </c>
      <c r="O19" s="153"/>
    </row>
    <row r="20" spans="1:16" ht="252.75" customHeight="1" x14ac:dyDescent="0.2"/>
    <row r="21" spans="1:16" ht="16.5" customHeight="1" x14ac:dyDescent="0.2">
      <c r="O21" s="89">
        <v>1</v>
      </c>
    </row>
  </sheetData>
  <mergeCells count="35">
    <mergeCell ref="B19:E19"/>
    <mergeCell ref="L19:M19"/>
    <mergeCell ref="N19:O19"/>
    <mergeCell ref="B16:E16"/>
    <mergeCell ref="L16:M16"/>
    <mergeCell ref="N16:O16"/>
    <mergeCell ref="B17:C17"/>
    <mergeCell ref="L17:M17"/>
    <mergeCell ref="N17:O17"/>
    <mergeCell ref="B13:C13"/>
    <mergeCell ref="L13:M13"/>
    <mergeCell ref="N13:O13"/>
    <mergeCell ref="B14:C14"/>
    <mergeCell ref="L14:M14"/>
    <mergeCell ref="N14:O14"/>
    <mergeCell ref="N11:O12"/>
    <mergeCell ref="B8:C8"/>
    <mergeCell ref="L8:M8"/>
    <mergeCell ref="N8:O8"/>
    <mergeCell ref="B9:C9"/>
    <mergeCell ref="L9:M9"/>
    <mergeCell ref="N9:O9"/>
    <mergeCell ref="B11:E12"/>
    <mergeCell ref="G11:G12"/>
    <mergeCell ref="H11:H12"/>
    <mergeCell ref="J11:J12"/>
    <mergeCell ref="L11:M12"/>
    <mergeCell ref="A1:P1"/>
    <mergeCell ref="B6:C7"/>
    <mergeCell ref="G6:G7"/>
    <mergeCell ref="H6:H7"/>
    <mergeCell ref="J6:J7"/>
    <mergeCell ref="L6:M7"/>
    <mergeCell ref="N6:O7"/>
    <mergeCell ref="A3:O3"/>
  </mergeCells>
  <pageMargins left="0.25" right="0.25" top="0.75" bottom="0.75" header="0.3" footer="0.3"/>
  <pageSetup paperSize="9" fitToWidth="0" fitToHeight="0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1:N37"/>
  <sheetViews>
    <sheetView showGridLines="0" workbookViewId="0">
      <selection activeCell="G35" sqref="G35"/>
    </sheetView>
  </sheetViews>
  <sheetFormatPr defaultRowHeight="12.75" customHeight="1" x14ac:dyDescent="0.2"/>
  <cols>
    <col min="1" max="1" width="1.140625" style="102" customWidth="1"/>
    <col min="2" max="2" width="62.85546875" style="102" customWidth="1"/>
    <col min="3" max="3" width="3.42578125" style="102" customWidth="1"/>
    <col min="4" max="4" width="6.85546875" style="102" customWidth="1"/>
    <col min="5" max="5" width="12.5703125" style="102" customWidth="1"/>
    <col min="6" max="6" width="1.140625" style="102" customWidth="1"/>
    <col min="7" max="7" width="12.5703125" style="102" customWidth="1"/>
    <col min="8" max="8" width="1.140625" style="102" customWidth="1"/>
    <col min="9" max="9" width="12.5703125" style="102" customWidth="1"/>
    <col min="10" max="10" width="2.28515625" style="102" customWidth="1"/>
    <col min="11" max="11" width="12.5703125" style="102" customWidth="1"/>
    <col min="12" max="12" width="1.42578125" style="102" customWidth="1"/>
    <col min="13" max="13" width="7.28515625" style="102" customWidth="1"/>
    <col min="14" max="14" width="5.85546875" style="102" customWidth="1"/>
    <col min="15" max="256" width="9.140625" style="102"/>
    <col min="257" max="257" width="1.140625" style="102" customWidth="1"/>
    <col min="258" max="258" width="62.85546875" style="102" customWidth="1"/>
    <col min="259" max="259" width="3.42578125" style="102" customWidth="1"/>
    <col min="260" max="260" width="6.85546875" style="102" customWidth="1"/>
    <col min="261" max="261" width="12.5703125" style="102" customWidth="1"/>
    <col min="262" max="262" width="1.140625" style="102" customWidth="1"/>
    <col min="263" max="263" width="12.5703125" style="102" customWidth="1"/>
    <col min="264" max="264" width="1.140625" style="102" customWidth="1"/>
    <col min="265" max="265" width="12.5703125" style="102" customWidth="1"/>
    <col min="266" max="266" width="2.28515625" style="102" customWidth="1"/>
    <col min="267" max="267" width="12.5703125" style="102" customWidth="1"/>
    <col min="268" max="268" width="1.42578125" style="102" customWidth="1"/>
    <col min="269" max="269" width="7.28515625" style="102" customWidth="1"/>
    <col min="270" max="270" width="5.85546875" style="102" customWidth="1"/>
    <col min="271" max="512" width="9.140625" style="102"/>
    <col min="513" max="513" width="1.140625" style="102" customWidth="1"/>
    <col min="514" max="514" width="62.85546875" style="102" customWidth="1"/>
    <col min="515" max="515" width="3.42578125" style="102" customWidth="1"/>
    <col min="516" max="516" width="6.85546875" style="102" customWidth="1"/>
    <col min="517" max="517" width="12.5703125" style="102" customWidth="1"/>
    <col min="518" max="518" width="1.140625" style="102" customWidth="1"/>
    <col min="519" max="519" width="12.5703125" style="102" customWidth="1"/>
    <col min="520" max="520" width="1.140625" style="102" customWidth="1"/>
    <col min="521" max="521" width="12.5703125" style="102" customWidth="1"/>
    <col min="522" max="522" width="2.28515625" style="102" customWidth="1"/>
    <col min="523" max="523" width="12.5703125" style="102" customWidth="1"/>
    <col min="524" max="524" width="1.42578125" style="102" customWidth="1"/>
    <col min="525" max="525" width="7.28515625" style="102" customWidth="1"/>
    <col min="526" max="526" width="5.85546875" style="102" customWidth="1"/>
    <col min="527" max="768" width="9.140625" style="102"/>
    <col min="769" max="769" width="1.140625" style="102" customWidth="1"/>
    <col min="770" max="770" width="62.85546875" style="102" customWidth="1"/>
    <col min="771" max="771" width="3.42578125" style="102" customWidth="1"/>
    <col min="772" max="772" width="6.85546875" style="102" customWidth="1"/>
    <col min="773" max="773" width="12.5703125" style="102" customWidth="1"/>
    <col min="774" max="774" width="1.140625" style="102" customWidth="1"/>
    <col min="775" max="775" width="12.5703125" style="102" customWidth="1"/>
    <col min="776" max="776" width="1.140625" style="102" customWidth="1"/>
    <col min="777" max="777" width="12.5703125" style="102" customWidth="1"/>
    <col min="778" max="778" width="2.28515625" style="102" customWidth="1"/>
    <col min="779" max="779" width="12.5703125" style="102" customWidth="1"/>
    <col min="780" max="780" width="1.42578125" style="102" customWidth="1"/>
    <col min="781" max="781" width="7.28515625" style="102" customWidth="1"/>
    <col min="782" max="782" width="5.85546875" style="102" customWidth="1"/>
    <col min="783" max="1024" width="9.140625" style="102"/>
    <col min="1025" max="1025" width="1.140625" style="102" customWidth="1"/>
    <col min="1026" max="1026" width="62.85546875" style="102" customWidth="1"/>
    <col min="1027" max="1027" width="3.42578125" style="102" customWidth="1"/>
    <col min="1028" max="1028" width="6.85546875" style="102" customWidth="1"/>
    <col min="1029" max="1029" width="12.5703125" style="102" customWidth="1"/>
    <col min="1030" max="1030" width="1.140625" style="102" customWidth="1"/>
    <col min="1031" max="1031" width="12.5703125" style="102" customWidth="1"/>
    <col min="1032" max="1032" width="1.140625" style="102" customWidth="1"/>
    <col min="1033" max="1033" width="12.5703125" style="102" customWidth="1"/>
    <col min="1034" max="1034" width="2.28515625" style="102" customWidth="1"/>
    <col min="1035" max="1035" width="12.5703125" style="102" customWidth="1"/>
    <col min="1036" max="1036" width="1.42578125" style="102" customWidth="1"/>
    <col min="1037" max="1037" width="7.28515625" style="102" customWidth="1"/>
    <col min="1038" max="1038" width="5.85546875" style="102" customWidth="1"/>
    <col min="1039" max="1280" width="9.140625" style="102"/>
    <col min="1281" max="1281" width="1.140625" style="102" customWidth="1"/>
    <col min="1282" max="1282" width="62.85546875" style="102" customWidth="1"/>
    <col min="1283" max="1283" width="3.42578125" style="102" customWidth="1"/>
    <col min="1284" max="1284" width="6.85546875" style="102" customWidth="1"/>
    <col min="1285" max="1285" width="12.5703125" style="102" customWidth="1"/>
    <col min="1286" max="1286" width="1.140625" style="102" customWidth="1"/>
    <col min="1287" max="1287" width="12.5703125" style="102" customWidth="1"/>
    <col min="1288" max="1288" width="1.140625" style="102" customWidth="1"/>
    <col min="1289" max="1289" width="12.5703125" style="102" customWidth="1"/>
    <col min="1290" max="1290" width="2.28515625" style="102" customWidth="1"/>
    <col min="1291" max="1291" width="12.5703125" style="102" customWidth="1"/>
    <col min="1292" max="1292" width="1.42578125" style="102" customWidth="1"/>
    <col min="1293" max="1293" width="7.28515625" style="102" customWidth="1"/>
    <col min="1294" max="1294" width="5.85546875" style="102" customWidth="1"/>
    <col min="1295" max="1536" width="9.140625" style="102"/>
    <col min="1537" max="1537" width="1.140625" style="102" customWidth="1"/>
    <col min="1538" max="1538" width="62.85546875" style="102" customWidth="1"/>
    <col min="1539" max="1539" width="3.42578125" style="102" customWidth="1"/>
    <col min="1540" max="1540" width="6.85546875" style="102" customWidth="1"/>
    <col min="1541" max="1541" width="12.5703125" style="102" customWidth="1"/>
    <col min="1542" max="1542" width="1.140625" style="102" customWidth="1"/>
    <col min="1543" max="1543" width="12.5703125" style="102" customWidth="1"/>
    <col min="1544" max="1544" width="1.140625" style="102" customWidth="1"/>
    <col min="1545" max="1545" width="12.5703125" style="102" customWidth="1"/>
    <col min="1546" max="1546" width="2.28515625" style="102" customWidth="1"/>
    <col min="1547" max="1547" width="12.5703125" style="102" customWidth="1"/>
    <col min="1548" max="1548" width="1.42578125" style="102" customWidth="1"/>
    <col min="1549" max="1549" width="7.28515625" style="102" customWidth="1"/>
    <col min="1550" max="1550" width="5.85546875" style="102" customWidth="1"/>
    <col min="1551" max="1792" width="9.140625" style="102"/>
    <col min="1793" max="1793" width="1.140625" style="102" customWidth="1"/>
    <col min="1794" max="1794" width="62.85546875" style="102" customWidth="1"/>
    <col min="1795" max="1795" width="3.42578125" style="102" customWidth="1"/>
    <col min="1796" max="1796" width="6.85546875" style="102" customWidth="1"/>
    <col min="1797" max="1797" width="12.5703125" style="102" customWidth="1"/>
    <col min="1798" max="1798" width="1.140625" style="102" customWidth="1"/>
    <col min="1799" max="1799" width="12.5703125" style="102" customWidth="1"/>
    <col min="1800" max="1800" width="1.140625" style="102" customWidth="1"/>
    <col min="1801" max="1801" width="12.5703125" style="102" customWidth="1"/>
    <col min="1802" max="1802" width="2.28515625" style="102" customWidth="1"/>
    <col min="1803" max="1803" width="12.5703125" style="102" customWidth="1"/>
    <col min="1804" max="1804" width="1.42578125" style="102" customWidth="1"/>
    <col min="1805" max="1805" width="7.28515625" style="102" customWidth="1"/>
    <col min="1806" max="1806" width="5.85546875" style="102" customWidth="1"/>
    <col min="1807" max="2048" width="9.140625" style="102"/>
    <col min="2049" max="2049" width="1.140625" style="102" customWidth="1"/>
    <col min="2050" max="2050" width="62.85546875" style="102" customWidth="1"/>
    <col min="2051" max="2051" width="3.42578125" style="102" customWidth="1"/>
    <col min="2052" max="2052" width="6.85546875" style="102" customWidth="1"/>
    <col min="2053" max="2053" width="12.5703125" style="102" customWidth="1"/>
    <col min="2054" max="2054" width="1.140625" style="102" customWidth="1"/>
    <col min="2055" max="2055" width="12.5703125" style="102" customWidth="1"/>
    <col min="2056" max="2056" width="1.140625" style="102" customWidth="1"/>
    <col min="2057" max="2057" width="12.5703125" style="102" customWidth="1"/>
    <col min="2058" max="2058" width="2.28515625" style="102" customWidth="1"/>
    <col min="2059" max="2059" width="12.5703125" style="102" customWidth="1"/>
    <col min="2060" max="2060" width="1.42578125" style="102" customWidth="1"/>
    <col min="2061" max="2061" width="7.28515625" style="102" customWidth="1"/>
    <col min="2062" max="2062" width="5.85546875" style="102" customWidth="1"/>
    <col min="2063" max="2304" width="9.140625" style="102"/>
    <col min="2305" max="2305" width="1.140625" style="102" customWidth="1"/>
    <col min="2306" max="2306" width="62.85546875" style="102" customWidth="1"/>
    <col min="2307" max="2307" width="3.42578125" style="102" customWidth="1"/>
    <col min="2308" max="2308" width="6.85546875" style="102" customWidth="1"/>
    <col min="2309" max="2309" width="12.5703125" style="102" customWidth="1"/>
    <col min="2310" max="2310" width="1.140625" style="102" customWidth="1"/>
    <col min="2311" max="2311" width="12.5703125" style="102" customWidth="1"/>
    <col min="2312" max="2312" width="1.140625" style="102" customWidth="1"/>
    <col min="2313" max="2313" width="12.5703125" style="102" customWidth="1"/>
    <col min="2314" max="2314" width="2.28515625" style="102" customWidth="1"/>
    <col min="2315" max="2315" width="12.5703125" style="102" customWidth="1"/>
    <col min="2316" max="2316" width="1.42578125" style="102" customWidth="1"/>
    <col min="2317" max="2317" width="7.28515625" style="102" customWidth="1"/>
    <col min="2318" max="2318" width="5.85546875" style="102" customWidth="1"/>
    <col min="2319" max="2560" width="9.140625" style="102"/>
    <col min="2561" max="2561" width="1.140625" style="102" customWidth="1"/>
    <col min="2562" max="2562" width="62.85546875" style="102" customWidth="1"/>
    <col min="2563" max="2563" width="3.42578125" style="102" customWidth="1"/>
    <col min="2564" max="2564" width="6.85546875" style="102" customWidth="1"/>
    <col min="2565" max="2565" width="12.5703125" style="102" customWidth="1"/>
    <col min="2566" max="2566" width="1.140625" style="102" customWidth="1"/>
    <col min="2567" max="2567" width="12.5703125" style="102" customWidth="1"/>
    <col min="2568" max="2568" width="1.140625" style="102" customWidth="1"/>
    <col min="2569" max="2569" width="12.5703125" style="102" customWidth="1"/>
    <col min="2570" max="2570" width="2.28515625" style="102" customWidth="1"/>
    <col min="2571" max="2571" width="12.5703125" style="102" customWidth="1"/>
    <col min="2572" max="2572" width="1.42578125" style="102" customWidth="1"/>
    <col min="2573" max="2573" width="7.28515625" style="102" customWidth="1"/>
    <col min="2574" max="2574" width="5.85546875" style="102" customWidth="1"/>
    <col min="2575" max="2816" width="9.140625" style="102"/>
    <col min="2817" max="2817" width="1.140625" style="102" customWidth="1"/>
    <col min="2818" max="2818" width="62.85546875" style="102" customWidth="1"/>
    <col min="2819" max="2819" width="3.42578125" style="102" customWidth="1"/>
    <col min="2820" max="2820" width="6.85546875" style="102" customWidth="1"/>
    <col min="2821" max="2821" width="12.5703125" style="102" customWidth="1"/>
    <col min="2822" max="2822" width="1.140625" style="102" customWidth="1"/>
    <col min="2823" max="2823" width="12.5703125" style="102" customWidth="1"/>
    <col min="2824" max="2824" width="1.140625" style="102" customWidth="1"/>
    <col min="2825" max="2825" width="12.5703125" style="102" customWidth="1"/>
    <col min="2826" max="2826" width="2.28515625" style="102" customWidth="1"/>
    <col min="2827" max="2827" width="12.5703125" style="102" customWidth="1"/>
    <col min="2828" max="2828" width="1.42578125" style="102" customWidth="1"/>
    <col min="2829" max="2829" width="7.28515625" style="102" customWidth="1"/>
    <col min="2830" max="2830" width="5.85546875" style="102" customWidth="1"/>
    <col min="2831" max="3072" width="9.140625" style="102"/>
    <col min="3073" max="3073" width="1.140625" style="102" customWidth="1"/>
    <col min="3074" max="3074" width="62.85546875" style="102" customWidth="1"/>
    <col min="3075" max="3075" width="3.42578125" style="102" customWidth="1"/>
    <col min="3076" max="3076" width="6.85546875" style="102" customWidth="1"/>
    <col min="3077" max="3077" width="12.5703125" style="102" customWidth="1"/>
    <col min="3078" max="3078" width="1.140625" style="102" customWidth="1"/>
    <col min="3079" max="3079" width="12.5703125" style="102" customWidth="1"/>
    <col min="3080" max="3080" width="1.140625" style="102" customWidth="1"/>
    <col min="3081" max="3081" width="12.5703125" style="102" customWidth="1"/>
    <col min="3082" max="3082" width="2.28515625" style="102" customWidth="1"/>
    <col min="3083" max="3083" width="12.5703125" style="102" customWidth="1"/>
    <col min="3084" max="3084" width="1.42578125" style="102" customWidth="1"/>
    <col min="3085" max="3085" width="7.28515625" style="102" customWidth="1"/>
    <col min="3086" max="3086" width="5.85546875" style="102" customWidth="1"/>
    <col min="3087" max="3328" width="9.140625" style="102"/>
    <col min="3329" max="3329" width="1.140625" style="102" customWidth="1"/>
    <col min="3330" max="3330" width="62.85546875" style="102" customWidth="1"/>
    <col min="3331" max="3331" width="3.42578125" style="102" customWidth="1"/>
    <col min="3332" max="3332" width="6.85546875" style="102" customWidth="1"/>
    <col min="3333" max="3333" width="12.5703125" style="102" customWidth="1"/>
    <col min="3334" max="3334" width="1.140625" style="102" customWidth="1"/>
    <col min="3335" max="3335" width="12.5703125" style="102" customWidth="1"/>
    <col min="3336" max="3336" width="1.140625" style="102" customWidth="1"/>
    <col min="3337" max="3337" width="12.5703125" style="102" customWidth="1"/>
    <col min="3338" max="3338" width="2.28515625" style="102" customWidth="1"/>
    <col min="3339" max="3339" width="12.5703125" style="102" customWidth="1"/>
    <col min="3340" max="3340" width="1.42578125" style="102" customWidth="1"/>
    <col min="3341" max="3341" width="7.28515625" style="102" customWidth="1"/>
    <col min="3342" max="3342" width="5.85546875" style="102" customWidth="1"/>
    <col min="3343" max="3584" width="9.140625" style="102"/>
    <col min="3585" max="3585" width="1.140625" style="102" customWidth="1"/>
    <col min="3586" max="3586" width="62.85546875" style="102" customWidth="1"/>
    <col min="3587" max="3587" width="3.42578125" style="102" customWidth="1"/>
    <col min="3588" max="3588" width="6.85546875" style="102" customWidth="1"/>
    <col min="3589" max="3589" width="12.5703125" style="102" customWidth="1"/>
    <col min="3590" max="3590" width="1.140625" style="102" customWidth="1"/>
    <col min="3591" max="3591" width="12.5703125" style="102" customWidth="1"/>
    <col min="3592" max="3592" width="1.140625" style="102" customWidth="1"/>
    <col min="3593" max="3593" width="12.5703125" style="102" customWidth="1"/>
    <col min="3594" max="3594" width="2.28515625" style="102" customWidth="1"/>
    <col min="3595" max="3595" width="12.5703125" style="102" customWidth="1"/>
    <col min="3596" max="3596" width="1.42578125" style="102" customWidth="1"/>
    <col min="3597" max="3597" width="7.28515625" style="102" customWidth="1"/>
    <col min="3598" max="3598" width="5.85546875" style="102" customWidth="1"/>
    <col min="3599" max="3840" width="9.140625" style="102"/>
    <col min="3841" max="3841" width="1.140625" style="102" customWidth="1"/>
    <col min="3842" max="3842" width="62.85546875" style="102" customWidth="1"/>
    <col min="3843" max="3843" width="3.42578125" style="102" customWidth="1"/>
    <col min="3844" max="3844" width="6.85546875" style="102" customWidth="1"/>
    <col min="3845" max="3845" width="12.5703125" style="102" customWidth="1"/>
    <col min="3846" max="3846" width="1.140625" style="102" customWidth="1"/>
    <col min="3847" max="3847" width="12.5703125" style="102" customWidth="1"/>
    <col min="3848" max="3848" width="1.140625" style="102" customWidth="1"/>
    <col min="3849" max="3849" width="12.5703125" style="102" customWidth="1"/>
    <col min="3850" max="3850" width="2.28515625" style="102" customWidth="1"/>
    <col min="3851" max="3851" width="12.5703125" style="102" customWidth="1"/>
    <col min="3852" max="3852" width="1.42578125" style="102" customWidth="1"/>
    <col min="3853" max="3853" width="7.28515625" style="102" customWidth="1"/>
    <col min="3854" max="3854" width="5.85546875" style="102" customWidth="1"/>
    <col min="3855" max="4096" width="9.140625" style="102"/>
    <col min="4097" max="4097" width="1.140625" style="102" customWidth="1"/>
    <col min="4098" max="4098" width="62.85546875" style="102" customWidth="1"/>
    <col min="4099" max="4099" width="3.42578125" style="102" customWidth="1"/>
    <col min="4100" max="4100" width="6.85546875" style="102" customWidth="1"/>
    <col min="4101" max="4101" width="12.5703125" style="102" customWidth="1"/>
    <col min="4102" max="4102" width="1.140625" style="102" customWidth="1"/>
    <col min="4103" max="4103" width="12.5703125" style="102" customWidth="1"/>
    <col min="4104" max="4104" width="1.140625" style="102" customWidth="1"/>
    <col min="4105" max="4105" width="12.5703125" style="102" customWidth="1"/>
    <col min="4106" max="4106" width="2.28515625" style="102" customWidth="1"/>
    <col min="4107" max="4107" width="12.5703125" style="102" customWidth="1"/>
    <col min="4108" max="4108" width="1.42578125" style="102" customWidth="1"/>
    <col min="4109" max="4109" width="7.28515625" style="102" customWidth="1"/>
    <col min="4110" max="4110" width="5.85546875" style="102" customWidth="1"/>
    <col min="4111" max="4352" width="9.140625" style="102"/>
    <col min="4353" max="4353" width="1.140625" style="102" customWidth="1"/>
    <col min="4354" max="4354" width="62.85546875" style="102" customWidth="1"/>
    <col min="4355" max="4355" width="3.42578125" style="102" customWidth="1"/>
    <col min="4356" max="4356" width="6.85546875" style="102" customWidth="1"/>
    <col min="4357" max="4357" width="12.5703125" style="102" customWidth="1"/>
    <col min="4358" max="4358" width="1.140625" style="102" customWidth="1"/>
    <col min="4359" max="4359" width="12.5703125" style="102" customWidth="1"/>
    <col min="4360" max="4360" width="1.140625" style="102" customWidth="1"/>
    <col min="4361" max="4361" width="12.5703125" style="102" customWidth="1"/>
    <col min="4362" max="4362" width="2.28515625" style="102" customWidth="1"/>
    <col min="4363" max="4363" width="12.5703125" style="102" customWidth="1"/>
    <col min="4364" max="4364" width="1.42578125" style="102" customWidth="1"/>
    <col min="4365" max="4365" width="7.28515625" style="102" customWidth="1"/>
    <col min="4366" max="4366" width="5.85546875" style="102" customWidth="1"/>
    <col min="4367" max="4608" width="9.140625" style="102"/>
    <col min="4609" max="4609" width="1.140625" style="102" customWidth="1"/>
    <col min="4610" max="4610" width="62.85546875" style="102" customWidth="1"/>
    <col min="4611" max="4611" width="3.42578125" style="102" customWidth="1"/>
    <col min="4612" max="4612" width="6.85546875" style="102" customWidth="1"/>
    <col min="4613" max="4613" width="12.5703125" style="102" customWidth="1"/>
    <col min="4614" max="4614" width="1.140625" style="102" customWidth="1"/>
    <col min="4615" max="4615" width="12.5703125" style="102" customWidth="1"/>
    <col min="4616" max="4616" width="1.140625" style="102" customWidth="1"/>
    <col min="4617" max="4617" width="12.5703125" style="102" customWidth="1"/>
    <col min="4618" max="4618" width="2.28515625" style="102" customWidth="1"/>
    <col min="4619" max="4619" width="12.5703125" style="102" customWidth="1"/>
    <col min="4620" max="4620" width="1.42578125" style="102" customWidth="1"/>
    <col min="4621" max="4621" width="7.28515625" style="102" customWidth="1"/>
    <col min="4622" max="4622" width="5.85546875" style="102" customWidth="1"/>
    <col min="4623" max="4864" width="9.140625" style="102"/>
    <col min="4865" max="4865" width="1.140625" style="102" customWidth="1"/>
    <col min="4866" max="4866" width="62.85546875" style="102" customWidth="1"/>
    <col min="4867" max="4867" width="3.42578125" style="102" customWidth="1"/>
    <col min="4868" max="4868" width="6.85546875" style="102" customWidth="1"/>
    <col min="4869" max="4869" width="12.5703125" style="102" customWidth="1"/>
    <col min="4870" max="4870" width="1.140625" style="102" customWidth="1"/>
    <col min="4871" max="4871" width="12.5703125" style="102" customWidth="1"/>
    <col min="4872" max="4872" width="1.140625" style="102" customWidth="1"/>
    <col min="4873" max="4873" width="12.5703125" style="102" customWidth="1"/>
    <col min="4874" max="4874" width="2.28515625" style="102" customWidth="1"/>
    <col min="4875" max="4875" width="12.5703125" style="102" customWidth="1"/>
    <col min="4876" max="4876" width="1.42578125" style="102" customWidth="1"/>
    <col min="4877" max="4877" width="7.28515625" style="102" customWidth="1"/>
    <col min="4878" max="4878" width="5.85546875" style="102" customWidth="1"/>
    <col min="4879" max="5120" width="9.140625" style="102"/>
    <col min="5121" max="5121" width="1.140625" style="102" customWidth="1"/>
    <col min="5122" max="5122" width="62.85546875" style="102" customWidth="1"/>
    <col min="5123" max="5123" width="3.42578125" style="102" customWidth="1"/>
    <col min="5124" max="5124" width="6.85546875" style="102" customWidth="1"/>
    <col min="5125" max="5125" width="12.5703125" style="102" customWidth="1"/>
    <col min="5126" max="5126" width="1.140625" style="102" customWidth="1"/>
    <col min="5127" max="5127" width="12.5703125" style="102" customWidth="1"/>
    <col min="5128" max="5128" width="1.140625" style="102" customWidth="1"/>
    <col min="5129" max="5129" width="12.5703125" style="102" customWidth="1"/>
    <col min="5130" max="5130" width="2.28515625" style="102" customWidth="1"/>
    <col min="5131" max="5131" width="12.5703125" style="102" customWidth="1"/>
    <col min="5132" max="5132" width="1.42578125" style="102" customWidth="1"/>
    <col min="5133" max="5133" width="7.28515625" style="102" customWidth="1"/>
    <col min="5134" max="5134" width="5.85546875" style="102" customWidth="1"/>
    <col min="5135" max="5376" width="9.140625" style="102"/>
    <col min="5377" max="5377" width="1.140625" style="102" customWidth="1"/>
    <col min="5378" max="5378" width="62.85546875" style="102" customWidth="1"/>
    <col min="5379" max="5379" width="3.42578125" style="102" customWidth="1"/>
    <col min="5380" max="5380" width="6.85546875" style="102" customWidth="1"/>
    <col min="5381" max="5381" width="12.5703125" style="102" customWidth="1"/>
    <col min="5382" max="5382" width="1.140625" style="102" customWidth="1"/>
    <col min="5383" max="5383" width="12.5703125" style="102" customWidth="1"/>
    <col min="5384" max="5384" width="1.140625" style="102" customWidth="1"/>
    <col min="5385" max="5385" width="12.5703125" style="102" customWidth="1"/>
    <col min="5386" max="5386" width="2.28515625" style="102" customWidth="1"/>
    <col min="5387" max="5387" width="12.5703125" style="102" customWidth="1"/>
    <col min="5388" max="5388" width="1.42578125" style="102" customWidth="1"/>
    <col min="5389" max="5389" width="7.28515625" style="102" customWidth="1"/>
    <col min="5390" max="5390" width="5.85546875" style="102" customWidth="1"/>
    <col min="5391" max="5632" width="9.140625" style="102"/>
    <col min="5633" max="5633" width="1.140625" style="102" customWidth="1"/>
    <col min="5634" max="5634" width="62.85546875" style="102" customWidth="1"/>
    <col min="5635" max="5635" width="3.42578125" style="102" customWidth="1"/>
    <col min="5636" max="5636" width="6.85546875" style="102" customWidth="1"/>
    <col min="5637" max="5637" width="12.5703125" style="102" customWidth="1"/>
    <col min="5638" max="5638" width="1.140625" style="102" customWidth="1"/>
    <col min="5639" max="5639" width="12.5703125" style="102" customWidth="1"/>
    <col min="5640" max="5640" width="1.140625" style="102" customWidth="1"/>
    <col min="5641" max="5641" width="12.5703125" style="102" customWidth="1"/>
    <col min="5642" max="5642" width="2.28515625" style="102" customWidth="1"/>
    <col min="5643" max="5643" width="12.5703125" style="102" customWidth="1"/>
    <col min="5644" max="5644" width="1.42578125" style="102" customWidth="1"/>
    <col min="5645" max="5645" width="7.28515625" style="102" customWidth="1"/>
    <col min="5646" max="5646" width="5.85546875" style="102" customWidth="1"/>
    <col min="5647" max="5888" width="9.140625" style="102"/>
    <col min="5889" max="5889" width="1.140625" style="102" customWidth="1"/>
    <col min="5890" max="5890" width="62.85546875" style="102" customWidth="1"/>
    <col min="5891" max="5891" width="3.42578125" style="102" customWidth="1"/>
    <col min="5892" max="5892" width="6.85546875" style="102" customWidth="1"/>
    <col min="5893" max="5893" width="12.5703125" style="102" customWidth="1"/>
    <col min="5894" max="5894" width="1.140625" style="102" customWidth="1"/>
    <col min="5895" max="5895" width="12.5703125" style="102" customWidth="1"/>
    <col min="5896" max="5896" width="1.140625" style="102" customWidth="1"/>
    <col min="5897" max="5897" width="12.5703125" style="102" customWidth="1"/>
    <col min="5898" max="5898" width="2.28515625" style="102" customWidth="1"/>
    <col min="5899" max="5899" width="12.5703125" style="102" customWidth="1"/>
    <col min="5900" max="5900" width="1.42578125" style="102" customWidth="1"/>
    <col min="5901" max="5901" width="7.28515625" style="102" customWidth="1"/>
    <col min="5902" max="5902" width="5.85546875" style="102" customWidth="1"/>
    <col min="5903" max="6144" width="9.140625" style="102"/>
    <col min="6145" max="6145" width="1.140625" style="102" customWidth="1"/>
    <col min="6146" max="6146" width="62.85546875" style="102" customWidth="1"/>
    <col min="6147" max="6147" width="3.42578125" style="102" customWidth="1"/>
    <col min="6148" max="6148" width="6.85546875" style="102" customWidth="1"/>
    <col min="6149" max="6149" width="12.5703125" style="102" customWidth="1"/>
    <col min="6150" max="6150" width="1.140625" style="102" customWidth="1"/>
    <col min="6151" max="6151" width="12.5703125" style="102" customWidth="1"/>
    <col min="6152" max="6152" width="1.140625" style="102" customWidth="1"/>
    <col min="6153" max="6153" width="12.5703125" style="102" customWidth="1"/>
    <col min="6154" max="6154" width="2.28515625" style="102" customWidth="1"/>
    <col min="6155" max="6155" width="12.5703125" style="102" customWidth="1"/>
    <col min="6156" max="6156" width="1.42578125" style="102" customWidth="1"/>
    <col min="6157" max="6157" width="7.28515625" style="102" customWidth="1"/>
    <col min="6158" max="6158" width="5.85546875" style="102" customWidth="1"/>
    <col min="6159" max="6400" width="9.140625" style="102"/>
    <col min="6401" max="6401" width="1.140625" style="102" customWidth="1"/>
    <col min="6402" max="6402" width="62.85546875" style="102" customWidth="1"/>
    <col min="6403" max="6403" width="3.42578125" style="102" customWidth="1"/>
    <col min="6404" max="6404" width="6.85546875" style="102" customWidth="1"/>
    <col min="6405" max="6405" width="12.5703125" style="102" customWidth="1"/>
    <col min="6406" max="6406" width="1.140625" style="102" customWidth="1"/>
    <col min="6407" max="6407" width="12.5703125" style="102" customWidth="1"/>
    <col min="6408" max="6408" width="1.140625" style="102" customWidth="1"/>
    <col min="6409" max="6409" width="12.5703125" style="102" customWidth="1"/>
    <col min="6410" max="6410" width="2.28515625" style="102" customWidth="1"/>
    <col min="6411" max="6411" width="12.5703125" style="102" customWidth="1"/>
    <col min="6412" max="6412" width="1.42578125" style="102" customWidth="1"/>
    <col min="6413" max="6413" width="7.28515625" style="102" customWidth="1"/>
    <col min="6414" max="6414" width="5.85546875" style="102" customWidth="1"/>
    <col min="6415" max="6656" width="9.140625" style="102"/>
    <col min="6657" max="6657" width="1.140625" style="102" customWidth="1"/>
    <col min="6658" max="6658" width="62.85546875" style="102" customWidth="1"/>
    <col min="6659" max="6659" width="3.42578125" style="102" customWidth="1"/>
    <col min="6660" max="6660" width="6.85546875" style="102" customWidth="1"/>
    <col min="6661" max="6661" width="12.5703125" style="102" customWidth="1"/>
    <col min="6662" max="6662" width="1.140625" style="102" customWidth="1"/>
    <col min="6663" max="6663" width="12.5703125" style="102" customWidth="1"/>
    <col min="6664" max="6664" width="1.140625" style="102" customWidth="1"/>
    <col min="6665" max="6665" width="12.5703125" style="102" customWidth="1"/>
    <col min="6666" max="6666" width="2.28515625" style="102" customWidth="1"/>
    <col min="6667" max="6667" width="12.5703125" style="102" customWidth="1"/>
    <col min="6668" max="6668" width="1.42578125" style="102" customWidth="1"/>
    <col min="6669" max="6669" width="7.28515625" style="102" customWidth="1"/>
    <col min="6670" max="6670" width="5.85546875" style="102" customWidth="1"/>
    <col min="6671" max="6912" width="9.140625" style="102"/>
    <col min="6913" max="6913" width="1.140625" style="102" customWidth="1"/>
    <col min="6914" max="6914" width="62.85546875" style="102" customWidth="1"/>
    <col min="6915" max="6915" width="3.42578125" style="102" customWidth="1"/>
    <col min="6916" max="6916" width="6.85546875" style="102" customWidth="1"/>
    <col min="6917" max="6917" width="12.5703125" style="102" customWidth="1"/>
    <col min="6918" max="6918" width="1.140625" style="102" customWidth="1"/>
    <col min="6919" max="6919" width="12.5703125" style="102" customWidth="1"/>
    <col min="6920" max="6920" width="1.140625" style="102" customWidth="1"/>
    <col min="6921" max="6921" width="12.5703125" style="102" customWidth="1"/>
    <col min="6922" max="6922" width="2.28515625" style="102" customWidth="1"/>
    <col min="6923" max="6923" width="12.5703125" style="102" customWidth="1"/>
    <col min="6924" max="6924" width="1.42578125" style="102" customWidth="1"/>
    <col min="6925" max="6925" width="7.28515625" style="102" customWidth="1"/>
    <col min="6926" max="6926" width="5.85546875" style="102" customWidth="1"/>
    <col min="6927" max="7168" width="9.140625" style="102"/>
    <col min="7169" max="7169" width="1.140625" style="102" customWidth="1"/>
    <col min="7170" max="7170" width="62.85546875" style="102" customWidth="1"/>
    <col min="7171" max="7171" width="3.42578125" style="102" customWidth="1"/>
    <col min="7172" max="7172" width="6.85546875" style="102" customWidth="1"/>
    <col min="7173" max="7173" width="12.5703125" style="102" customWidth="1"/>
    <col min="7174" max="7174" width="1.140625" style="102" customWidth="1"/>
    <col min="7175" max="7175" width="12.5703125" style="102" customWidth="1"/>
    <col min="7176" max="7176" width="1.140625" style="102" customWidth="1"/>
    <col min="7177" max="7177" width="12.5703125" style="102" customWidth="1"/>
    <col min="7178" max="7178" width="2.28515625" style="102" customWidth="1"/>
    <col min="7179" max="7179" width="12.5703125" style="102" customWidth="1"/>
    <col min="7180" max="7180" width="1.42578125" style="102" customWidth="1"/>
    <col min="7181" max="7181" width="7.28515625" style="102" customWidth="1"/>
    <col min="7182" max="7182" width="5.85546875" style="102" customWidth="1"/>
    <col min="7183" max="7424" width="9.140625" style="102"/>
    <col min="7425" max="7425" width="1.140625" style="102" customWidth="1"/>
    <col min="7426" max="7426" width="62.85546875" style="102" customWidth="1"/>
    <col min="7427" max="7427" width="3.42578125" style="102" customWidth="1"/>
    <col min="7428" max="7428" width="6.85546875" style="102" customWidth="1"/>
    <col min="7429" max="7429" width="12.5703125" style="102" customWidth="1"/>
    <col min="7430" max="7430" width="1.140625" style="102" customWidth="1"/>
    <col min="7431" max="7431" width="12.5703125" style="102" customWidth="1"/>
    <col min="7432" max="7432" width="1.140625" style="102" customWidth="1"/>
    <col min="7433" max="7433" width="12.5703125" style="102" customWidth="1"/>
    <col min="7434" max="7434" width="2.28515625" style="102" customWidth="1"/>
    <col min="7435" max="7435" width="12.5703125" style="102" customWidth="1"/>
    <col min="7436" max="7436" width="1.42578125" style="102" customWidth="1"/>
    <col min="7437" max="7437" width="7.28515625" style="102" customWidth="1"/>
    <col min="7438" max="7438" width="5.85546875" style="102" customWidth="1"/>
    <col min="7439" max="7680" width="9.140625" style="102"/>
    <col min="7681" max="7681" width="1.140625" style="102" customWidth="1"/>
    <col min="7682" max="7682" width="62.85546875" style="102" customWidth="1"/>
    <col min="7683" max="7683" width="3.42578125" style="102" customWidth="1"/>
    <col min="7684" max="7684" width="6.85546875" style="102" customWidth="1"/>
    <col min="7685" max="7685" width="12.5703125" style="102" customWidth="1"/>
    <col min="7686" max="7686" width="1.140625" style="102" customWidth="1"/>
    <col min="7687" max="7687" width="12.5703125" style="102" customWidth="1"/>
    <col min="7688" max="7688" width="1.140625" style="102" customWidth="1"/>
    <col min="7689" max="7689" width="12.5703125" style="102" customWidth="1"/>
    <col min="7690" max="7690" width="2.28515625" style="102" customWidth="1"/>
    <col min="7691" max="7691" width="12.5703125" style="102" customWidth="1"/>
    <col min="7692" max="7692" width="1.42578125" style="102" customWidth="1"/>
    <col min="7693" max="7693" width="7.28515625" style="102" customWidth="1"/>
    <col min="7694" max="7694" width="5.85546875" style="102" customWidth="1"/>
    <col min="7695" max="7936" width="9.140625" style="102"/>
    <col min="7937" max="7937" width="1.140625" style="102" customWidth="1"/>
    <col min="7938" max="7938" width="62.85546875" style="102" customWidth="1"/>
    <col min="7939" max="7939" width="3.42578125" style="102" customWidth="1"/>
    <col min="7940" max="7940" width="6.85546875" style="102" customWidth="1"/>
    <col min="7941" max="7941" width="12.5703125" style="102" customWidth="1"/>
    <col min="7942" max="7942" width="1.140625" style="102" customWidth="1"/>
    <col min="7943" max="7943" width="12.5703125" style="102" customWidth="1"/>
    <col min="7944" max="7944" width="1.140625" style="102" customWidth="1"/>
    <col min="7945" max="7945" width="12.5703125" style="102" customWidth="1"/>
    <col min="7946" max="7946" width="2.28515625" style="102" customWidth="1"/>
    <col min="7947" max="7947" width="12.5703125" style="102" customWidth="1"/>
    <col min="7948" max="7948" width="1.42578125" style="102" customWidth="1"/>
    <col min="7949" max="7949" width="7.28515625" style="102" customWidth="1"/>
    <col min="7950" max="7950" width="5.85546875" style="102" customWidth="1"/>
    <col min="7951" max="8192" width="9.140625" style="102"/>
    <col min="8193" max="8193" width="1.140625" style="102" customWidth="1"/>
    <col min="8194" max="8194" width="62.85546875" style="102" customWidth="1"/>
    <col min="8195" max="8195" width="3.42578125" style="102" customWidth="1"/>
    <col min="8196" max="8196" width="6.85546875" style="102" customWidth="1"/>
    <col min="8197" max="8197" width="12.5703125" style="102" customWidth="1"/>
    <col min="8198" max="8198" width="1.140625" style="102" customWidth="1"/>
    <col min="8199" max="8199" width="12.5703125" style="102" customWidth="1"/>
    <col min="8200" max="8200" width="1.140625" style="102" customWidth="1"/>
    <col min="8201" max="8201" width="12.5703125" style="102" customWidth="1"/>
    <col min="8202" max="8202" width="2.28515625" style="102" customWidth="1"/>
    <col min="8203" max="8203" width="12.5703125" style="102" customWidth="1"/>
    <col min="8204" max="8204" width="1.42578125" style="102" customWidth="1"/>
    <col min="8205" max="8205" width="7.28515625" style="102" customWidth="1"/>
    <col min="8206" max="8206" width="5.85546875" style="102" customWidth="1"/>
    <col min="8207" max="8448" width="9.140625" style="102"/>
    <col min="8449" max="8449" width="1.140625" style="102" customWidth="1"/>
    <col min="8450" max="8450" width="62.85546875" style="102" customWidth="1"/>
    <col min="8451" max="8451" width="3.42578125" style="102" customWidth="1"/>
    <col min="8452" max="8452" width="6.85546875" style="102" customWidth="1"/>
    <col min="8453" max="8453" width="12.5703125" style="102" customWidth="1"/>
    <col min="8454" max="8454" width="1.140625" style="102" customWidth="1"/>
    <col min="8455" max="8455" width="12.5703125" style="102" customWidth="1"/>
    <col min="8456" max="8456" width="1.140625" style="102" customWidth="1"/>
    <col min="8457" max="8457" width="12.5703125" style="102" customWidth="1"/>
    <col min="8458" max="8458" width="2.28515625" style="102" customWidth="1"/>
    <col min="8459" max="8459" width="12.5703125" style="102" customWidth="1"/>
    <col min="8460" max="8460" width="1.42578125" style="102" customWidth="1"/>
    <col min="8461" max="8461" width="7.28515625" style="102" customWidth="1"/>
    <col min="8462" max="8462" width="5.85546875" style="102" customWidth="1"/>
    <col min="8463" max="8704" width="9.140625" style="102"/>
    <col min="8705" max="8705" width="1.140625" style="102" customWidth="1"/>
    <col min="8706" max="8706" width="62.85546875" style="102" customWidth="1"/>
    <col min="8707" max="8707" width="3.42578125" style="102" customWidth="1"/>
    <col min="8708" max="8708" width="6.85546875" style="102" customWidth="1"/>
    <col min="8709" max="8709" width="12.5703125" style="102" customWidth="1"/>
    <col min="8710" max="8710" width="1.140625" style="102" customWidth="1"/>
    <col min="8711" max="8711" width="12.5703125" style="102" customWidth="1"/>
    <col min="8712" max="8712" width="1.140625" style="102" customWidth="1"/>
    <col min="8713" max="8713" width="12.5703125" style="102" customWidth="1"/>
    <col min="8714" max="8714" width="2.28515625" style="102" customWidth="1"/>
    <col min="8715" max="8715" width="12.5703125" style="102" customWidth="1"/>
    <col min="8716" max="8716" width="1.42578125" style="102" customWidth="1"/>
    <col min="8717" max="8717" width="7.28515625" style="102" customWidth="1"/>
    <col min="8718" max="8718" width="5.85546875" style="102" customWidth="1"/>
    <col min="8719" max="8960" width="9.140625" style="102"/>
    <col min="8961" max="8961" width="1.140625" style="102" customWidth="1"/>
    <col min="8962" max="8962" width="62.85546875" style="102" customWidth="1"/>
    <col min="8963" max="8963" width="3.42578125" style="102" customWidth="1"/>
    <col min="8964" max="8964" width="6.85546875" style="102" customWidth="1"/>
    <col min="8965" max="8965" width="12.5703125" style="102" customWidth="1"/>
    <col min="8966" max="8966" width="1.140625" style="102" customWidth="1"/>
    <col min="8967" max="8967" width="12.5703125" style="102" customWidth="1"/>
    <col min="8968" max="8968" width="1.140625" style="102" customWidth="1"/>
    <col min="8969" max="8969" width="12.5703125" style="102" customWidth="1"/>
    <col min="8970" max="8970" width="2.28515625" style="102" customWidth="1"/>
    <col min="8971" max="8971" width="12.5703125" style="102" customWidth="1"/>
    <col min="8972" max="8972" width="1.42578125" style="102" customWidth="1"/>
    <col min="8973" max="8973" width="7.28515625" style="102" customWidth="1"/>
    <col min="8974" max="8974" width="5.85546875" style="102" customWidth="1"/>
    <col min="8975" max="9216" width="9.140625" style="102"/>
    <col min="9217" max="9217" width="1.140625" style="102" customWidth="1"/>
    <col min="9218" max="9218" width="62.85546875" style="102" customWidth="1"/>
    <col min="9219" max="9219" width="3.42578125" style="102" customWidth="1"/>
    <col min="9220" max="9220" width="6.85546875" style="102" customWidth="1"/>
    <col min="9221" max="9221" width="12.5703125" style="102" customWidth="1"/>
    <col min="9222" max="9222" width="1.140625" style="102" customWidth="1"/>
    <col min="9223" max="9223" width="12.5703125" style="102" customWidth="1"/>
    <col min="9224" max="9224" width="1.140625" style="102" customWidth="1"/>
    <col min="9225" max="9225" width="12.5703125" style="102" customWidth="1"/>
    <col min="9226" max="9226" width="2.28515625" style="102" customWidth="1"/>
    <col min="9227" max="9227" width="12.5703125" style="102" customWidth="1"/>
    <col min="9228" max="9228" width="1.42578125" style="102" customWidth="1"/>
    <col min="9229" max="9229" width="7.28515625" style="102" customWidth="1"/>
    <col min="9230" max="9230" width="5.85546875" style="102" customWidth="1"/>
    <col min="9231" max="9472" width="9.140625" style="102"/>
    <col min="9473" max="9473" width="1.140625" style="102" customWidth="1"/>
    <col min="9474" max="9474" width="62.85546875" style="102" customWidth="1"/>
    <col min="9475" max="9475" width="3.42578125" style="102" customWidth="1"/>
    <col min="9476" max="9476" width="6.85546875" style="102" customWidth="1"/>
    <col min="9477" max="9477" width="12.5703125" style="102" customWidth="1"/>
    <col min="9478" max="9478" width="1.140625" style="102" customWidth="1"/>
    <col min="9479" max="9479" width="12.5703125" style="102" customWidth="1"/>
    <col min="9480" max="9480" width="1.140625" style="102" customWidth="1"/>
    <col min="9481" max="9481" width="12.5703125" style="102" customWidth="1"/>
    <col min="9482" max="9482" width="2.28515625" style="102" customWidth="1"/>
    <col min="9483" max="9483" width="12.5703125" style="102" customWidth="1"/>
    <col min="9484" max="9484" width="1.42578125" style="102" customWidth="1"/>
    <col min="9485" max="9485" width="7.28515625" style="102" customWidth="1"/>
    <col min="9486" max="9486" width="5.85546875" style="102" customWidth="1"/>
    <col min="9487" max="9728" width="9.140625" style="102"/>
    <col min="9729" max="9729" width="1.140625" style="102" customWidth="1"/>
    <col min="9730" max="9730" width="62.85546875" style="102" customWidth="1"/>
    <col min="9731" max="9731" width="3.42578125" style="102" customWidth="1"/>
    <col min="9732" max="9732" width="6.85546875" style="102" customWidth="1"/>
    <col min="9733" max="9733" width="12.5703125" style="102" customWidth="1"/>
    <col min="9734" max="9734" width="1.140625" style="102" customWidth="1"/>
    <col min="9735" max="9735" width="12.5703125" style="102" customWidth="1"/>
    <col min="9736" max="9736" width="1.140625" style="102" customWidth="1"/>
    <col min="9737" max="9737" width="12.5703125" style="102" customWidth="1"/>
    <col min="9738" max="9738" width="2.28515625" style="102" customWidth="1"/>
    <col min="9739" max="9739" width="12.5703125" style="102" customWidth="1"/>
    <col min="9740" max="9740" width="1.42578125" style="102" customWidth="1"/>
    <col min="9741" max="9741" width="7.28515625" style="102" customWidth="1"/>
    <col min="9742" max="9742" width="5.85546875" style="102" customWidth="1"/>
    <col min="9743" max="9984" width="9.140625" style="102"/>
    <col min="9985" max="9985" width="1.140625" style="102" customWidth="1"/>
    <col min="9986" max="9986" width="62.85546875" style="102" customWidth="1"/>
    <col min="9987" max="9987" width="3.42578125" style="102" customWidth="1"/>
    <col min="9988" max="9988" width="6.85546875" style="102" customWidth="1"/>
    <col min="9989" max="9989" width="12.5703125" style="102" customWidth="1"/>
    <col min="9990" max="9990" width="1.140625" style="102" customWidth="1"/>
    <col min="9991" max="9991" width="12.5703125" style="102" customWidth="1"/>
    <col min="9992" max="9992" width="1.140625" style="102" customWidth="1"/>
    <col min="9993" max="9993" width="12.5703125" style="102" customWidth="1"/>
    <col min="9994" max="9994" width="2.28515625" style="102" customWidth="1"/>
    <col min="9995" max="9995" width="12.5703125" style="102" customWidth="1"/>
    <col min="9996" max="9996" width="1.42578125" style="102" customWidth="1"/>
    <col min="9997" max="9997" width="7.28515625" style="102" customWidth="1"/>
    <col min="9998" max="9998" width="5.85546875" style="102" customWidth="1"/>
    <col min="9999" max="10240" width="9.140625" style="102"/>
    <col min="10241" max="10241" width="1.140625" style="102" customWidth="1"/>
    <col min="10242" max="10242" width="62.85546875" style="102" customWidth="1"/>
    <col min="10243" max="10243" width="3.42578125" style="102" customWidth="1"/>
    <col min="10244" max="10244" width="6.85546875" style="102" customWidth="1"/>
    <col min="10245" max="10245" width="12.5703125" style="102" customWidth="1"/>
    <col min="10246" max="10246" width="1.140625" style="102" customWidth="1"/>
    <col min="10247" max="10247" width="12.5703125" style="102" customWidth="1"/>
    <col min="10248" max="10248" width="1.140625" style="102" customWidth="1"/>
    <col min="10249" max="10249" width="12.5703125" style="102" customWidth="1"/>
    <col min="10250" max="10250" width="2.28515625" style="102" customWidth="1"/>
    <col min="10251" max="10251" width="12.5703125" style="102" customWidth="1"/>
    <col min="10252" max="10252" width="1.42578125" style="102" customWidth="1"/>
    <col min="10253" max="10253" width="7.28515625" style="102" customWidth="1"/>
    <col min="10254" max="10254" width="5.85546875" style="102" customWidth="1"/>
    <col min="10255" max="10496" width="9.140625" style="102"/>
    <col min="10497" max="10497" width="1.140625" style="102" customWidth="1"/>
    <col min="10498" max="10498" width="62.85546875" style="102" customWidth="1"/>
    <col min="10499" max="10499" width="3.42578125" style="102" customWidth="1"/>
    <col min="10500" max="10500" width="6.85546875" style="102" customWidth="1"/>
    <col min="10501" max="10501" width="12.5703125" style="102" customWidth="1"/>
    <col min="10502" max="10502" width="1.140625" style="102" customWidth="1"/>
    <col min="10503" max="10503" width="12.5703125" style="102" customWidth="1"/>
    <col min="10504" max="10504" width="1.140625" style="102" customWidth="1"/>
    <col min="10505" max="10505" width="12.5703125" style="102" customWidth="1"/>
    <col min="10506" max="10506" width="2.28515625" style="102" customWidth="1"/>
    <col min="10507" max="10507" width="12.5703125" style="102" customWidth="1"/>
    <col min="10508" max="10508" width="1.42578125" style="102" customWidth="1"/>
    <col min="10509" max="10509" width="7.28515625" style="102" customWidth="1"/>
    <col min="10510" max="10510" width="5.85546875" style="102" customWidth="1"/>
    <col min="10511" max="10752" width="9.140625" style="102"/>
    <col min="10753" max="10753" width="1.140625" style="102" customWidth="1"/>
    <col min="10754" max="10754" width="62.85546875" style="102" customWidth="1"/>
    <col min="10755" max="10755" width="3.42578125" style="102" customWidth="1"/>
    <col min="10756" max="10756" width="6.85546875" style="102" customWidth="1"/>
    <col min="10757" max="10757" width="12.5703125" style="102" customWidth="1"/>
    <col min="10758" max="10758" width="1.140625" style="102" customWidth="1"/>
    <col min="10759" max="10759" width="12.5703125" style="102" customWidth="1"/>
    <col min="10760" max="10760" width="1.140625" style="102" customWidth="1"/>
    <col min="10761" max="10761" width="12.5703125" style="102" customWidth="1"/>
    <col min="10762" max="10762" width="2.28515625" style="102" customWidth="1"/>
    <col min="10763" max="10763" width="12.5703125" style="102" customWidth="1"/>
    <col min="10764" max="10764" width="1.42578125" style="102" customWidth="1"/>
    <col min="10765" max="10765" width="7.28515625" style="102" customWidth="1"/>
    <col min="10766" max="10766" width="5.85546875" style="102" customWidth="1"/>
    <col min="10767" max="11008" width="9.140625" style="102"/>
    <col min="11009" max="11009" width="1.140625" style="102" customWidth="1"/>
    <col min="11010" max="11010" width="62.85546875" style="102" customWidth="1"/>
    <col min="11011" max="11011" width="3.42578125" style="102" customWidth="1"/>
    <col min="11012" max="11012" width="6.85546875" style="102" customWidth="1"/>
    <col min="11013" max="11013" width="12.5703125" style="102" customWidth="1"/>
    <col min="11014" max="11014" width="1.140625" style="102" customWidth="1"/>
    <col min="11015" max="11015" width="12.5703125" style="102" customWidth="1"/>
    <col min="11016" max="11016" width="1.140625" style="102" customWidth="1"/>
    <col min="11017" max="11017" width="12.5703125" style="102" customWidth="1"/>
    <col min="11018" max="11018" width="2.28515625" style="102" customWidth="1"/>
    <col min="11019" max="11019" width="12.5703125" style="102" customWidth="1"/>
    <col min="11020" max="11020" width="1.42578125" style="102" customWidth="1"/>
    <col min="11021" max="11021" width="7.28515625" style="102" customWidth="1"/>
    <col min="11022" max="11022" width="5.85546875" style="102" customWidth="1"/>
    <col min="11023" max="11264" width="9.140625" style="102"/>
    <col min="11265" max="11265" width="1.140625" style="102" customWidth="1"/>
    <col min="11266" max="11266" width="62.85546875" style="102" customWidth="1"/>
    <col min="11267" max="11267" width="3.42578125" style="102" customWidth="1"/>
    <col min="11268" max="11268" width="6.85546875" style="102" customWidth="1"/>
    <col min="11269" max="11269" width="12.5703125" style="102" customWidth="1"/>
    <col min="11270" max="11270" width="1.140625" style="102" customWidth="1"/>
    <col min="11271" max="11271" width="12.5703125" style="102" customWidth="1"/>
    <col min="11272" max="11272" width="1.140625" style="102" customWidth="1"/>
    <col min="11273" max="11273" width="12.5703125" style="102" customWidth="1"/>
    <col min="11274" max="11274" width="2.28515625" style="102" customWidth="1"/>
    <col min="11275" max="11275" width="12.5703125" style="102" customWidth="1"/>
    <col min="11276" max="11276" width="1.42578125" style="102" customWidth="1"/>
    <col min="11277" max="11277" width="7.28515625" style="102" customWidth="1"/>
    <col min="11278" max="11278" width="5.85546875" style="102" customWidth="1"/>
    <col min="11279" max="11520" width="9.140625" style="102"/>
    <col min="11521" max="11521" width="1.140625" style="102" customWidth="1"/>
    <col min="11522" max="11522" width="62.85546875" style="102" customWidth="1"/>
    <col min="11523" max="11523" width="3.42578125" style="102" customWidth="1"/>
    <col min="11524" max="11524" width="6.85546875" style="102" customWidth="1"/>
    <col min="11525" max="11525" width="12.5703125" style="102" customWidth="1"/>
    <col min="11526" max="11526" width="1.140625" style="102" customWidth="1"/>
    <col min="11527" max="11527" width="12.5703125" style="102" customWidth="1"/>
    <col min="11528" max="11528" width="1.140625" style="102" customWidth="1"/>
    <col min="11529" max="11529" width="12.5703125" style="102" customWidth="1"/>
    <col min="11530" max="11530" width="2.28515625" style="102" customWidth="1"/>
    <col min="11531" max="11531" width="12.5703125" style="102" customWidth="1"/>
    <col min="11532" max="11532" width="1.42578125" style="102" customWidth="1"/>
    <col min="11533" max="11533" width="7.28515625" style="102" customWidth="1"/>
    <col min="11534" max="11534" width="5.85546875" style="102" customWidth="1"/>
    <col min="11535" max="11776" width="9.140625" style="102"/>
    <col min="11777" max="11777" width="1.140625" style="102" customWidth="1"/>
    <col min="11778" max="11778" width="62.85546875" style="102" customWidth="1"/>
    <col min="11779" max="11779" width="3.42578125" style="102" customWidth="1"/>
    <col min="11780" max="11780" width="6.85546875" style="102" customWidth="1"/>
    <col min="11781" max="11781" width="12.5703125" style="102" customWidth="1"/>
    <col min="11782" max="11782" width="1.140625" style="102" customWidth="1"/>
    <col min="11783" max="11783" width="12.5703125" style="102" customWidth="1"/>
    <col min="11784" max="11784" width="1.140625" style="102" customWidth="1"/>
    <col min="11785" max="11785" width="12.5703125" style="102" customWidth="1"/>
    <col min="11786" max="11786" width="2.28515625" style="102" customWidth="1"/>
    <col min="11787" max="11787" width="12.5703125" style="102" customWidth="1"/>
    <col min="11788" max="11788" width="1.42578125" style="102" customWidth="1"/>
    <col min="11789" max="11789" width="7.28515625" style="102" customWidth="1"/>
    <col min="11790" max="11790" width="5.85546875" style="102" customWidth="1"/>
    <col min="11791" max="12032" width="9.140625" style="102"/>
    <col min="12033" max="12033" width="1.140625" style="102" customWidth="1"/>
    <col min="12034" max="12034" width="62.85546875" style="102" customWidth="1"/>
    <col min="12035" max="12035" width="3.42578125" style="102" customWidth="1"/>
    <col min="12036" max="12036" width="6.85546875" style="102" customWidth="1"/>
    <col min="12037" max="12037" width="12.5703125" style="102" customWidth="1"/>
    <col min="12038" max="12038" width="1.140625" style="102" customWidth="1"/>
    <col min="12039" max="12039" width="12.5703125" style="102" customWidth="1"/>
    <col min="12040" max="12040" width="1.140625" style="102" customWidth="1"/>
    <col min="12041" max="12041" width="12.5703125" style="102" customWidth="1"/>
    <col min="12042" max="12042" width="2.28515625" style="102" customWidth="1"/>
    <col min="12043" max="12043" width="12.5703125" style="102" customWidth="1"/>
    <col min="12044" max="12044" width="1.42578125" style="102" customWidth="1"/>
    <col min="12045" max="12045" width="7.28515625" style="102" customWidth="1"/>
    <col min="12046" max="12046" width="5.85546875" style="102" customWidth="1"/>
    <col min="12047" max="12288" width="9.140625" style="102"/>
    <col min="12289" max="12289" width="1.140625" style="102" customWidth="1"/>
    <col min="12290" max="12290" width="62.85546875" style="102" customWidth="1"/>
    <col min="12291" max="12291" width="3.42578125" style="102" customWidth="1"/>
    <col min="12292" max="12292" width="6.85546875" style="102" customWidth="1"/>
    <col min="12293" max="12293" width="12.5703125" style="102" customWidth="1"/>
    <col min="12294" max="12294" width="1.140625" style="102" customWidth="1"/>
    <col min="12295" max="12295" width="12.5703125" style="102" customWidth="1"/>
    <col min="12296" max="12296" width="1.140625" style="102" customWidth="1"/>
    <col min="12297" max="12297" width="12.5703125" style="102" customWidth="1"/>
    <col min="12298" max="12298" width="2.28515625" style="102" customWidth="1"/>
    <col min="12299" max="12299" width="12.5703125" style="102" customWidth="1"/>
    <col min="12300" max="12300" width="1.42578125" style="102" customWidth="1"/>
    <col min="12301" max="12301" width="7.28515625" style="102" customWidth="1"/>
    <col min="12302" max="12302" width="5.85546875" style="102" customWidth="1"/>
    <col min="12303" max="12544" width="9.140625" style="102"/>
    <col min="12545" max="12545" width="1.140625" style="102" customWidth="1"/>
    <col min="12546" max="12546" width="62.85546875" style="102" customWidth="1"/>
    <col min="12547" max="12547" width="3.42578125" style="102" customWidth="1"/>
    <col min="12548" max="12548" width="6.85546875" style="102" customWidth="1"/>
    <col min="12549" max="12549" width="12.5703125" style="102" customWidth="1"/>
    <col min="12550" max="12550" width="1.140625" style="102" customWidth="1"/>
    <col min="12551" max="12551" width="12.5703125" style="102" customWidth="1"/>
    <col min="12552" max="12552" width="1.140625" style="102" customWidth="1"/>
    <col min="12553" max="12553" width="12.5703125" style="102" customWidth="1"/>
    <col min="12554" max="12554" width="2.28515625" style="102" customWidth="1"/>
    <col min="12555" max="12555" width="12.5703125" style="102" customWidth="1"/>
    <col min="12556" max="12556" width="1.42578125" style="102" customWidth="1"/>
    <col min="12557" max="12557" width="7.28515625" style="102" customWidth="1"/>
    <col min="12558" max="12558" width="5.85546875" style="102" customWidth="1"/>
    <col min="12559" max="12800" width="9.140625" style="102"/>
    <col min="12801" max="12801" width="1.140625" style="102" customWidth="1"/>
    <col min="12802" max="12802" width="62.85546875" style="102" customWidth="1"/>
    <col min="12803" max="12803" width="3.42578125" style="102" customWidth="1"/>
    <col min="12804" max="12804" width="6.85546875" style="102" customWidth="1"/>
    <col min="12805" max="12805" width="12.5703125" style="102" customWidth="1"/>
    <col min="12806" max="12806" width="1.140625" style="102" customWidth="1"/>
    <col min="12807" max="12807" width="12.5703125" style="102" customWidth="1"/>
    <col min="12808" max="12808" width="1.140625" style="102" customWidth="1"/>
    <col min="12809" max="12809" width="12.5703125" style="102" customWidth="1"/>
    <col min="12810" max="12810" width="2.28515625" style="102" customWidth="1"/>
    <col min="12811" max="12811" width="12.5703125" style="102" customWidth="1"/>
    <col min="12812" max="12812" width="1.42578125" style="102" customWidth="1"/>
    <col min="12813" max="12813" width="7.28515625" style="102" customWidth="1"/>
    <col min="12814" max="12814" width="5.85546875" style="102" customWidth="1"/>
    <col min="12815" max="13056" width="9.140625" style="102"/>
    <col min="13057" max="13057" width="1.140625" style="102" customWidth="1"/>
    <col min="13058" max="13058" width="62.85546875" style="102" customWidth="1"/>
    <col min="13059" max="13059" width="3.42578125" style="102" customWidth="1"/>
    <col min="13060" max="13060" width="6.85546875" style="102" customWidth="1"/>
    <col min="13061" max="13061" width="12.5703125" style="102" customWidth="1"/>
    <col min="13062" max="13062" width="1.140625" style="102" customWidth="1"/>
    <col min="13063" max="13063" width="12.5703125" style="102" customWidth="1"/>
    <col min="13064" max="13064" width="1.140625" style="102" customWidth="1"/>
    <col min="13065" max="13065" width="12.5703125" style="102" customWidth="1"/>
    <col min="13066" max="13066" width="2.28515625" style="102" customWidth="1"/>
    <col min="13067" max="13067" width="12.5703125" style="102" customWidth="1"/>
    <col min="13068" max="13068" width="1.42578125" style="102" customWidth="1"/>
    <col min="13069" max="13069" width="7.28515625" style="102" customWidth="1"/>
    <col min="13070" max="13070" width="5.85546875" style="102" customWidth="1"/>
    <col min="13071" max="13312" width="9.140625" style="102"/>
    <col min="13313" max="13313" width="1.140625" style="102" customWidth="1"/>
    <col min="13314" max="13314" width="62.85546875" style="102" customWidth="1"/>
    <col min="13315" max="13315" width="3.42578125" style="102" customWidth="1"/>
    <col min="13316" max="13316" width="6.85546875" style="102" customWidth="1"/>
    <col min="13317" max="13317" width="12.5703125" style="102" customWidth="1"/>
    <col min="13318" max="13318" width="1.140625" style="102" customWidth="1"/>
    <col min="13319" max="13319" width="12.5703125" style="102" customWidth="1"/>
    <col min="13320" max="13320" width="1.140625" style="102" customWidth="1"/>
    <col min="13321" max="13321" width="12.5703125" style="102" customWidth="1"/>
    <col min="13322" max="13322" width="2.28515625" style="102" customWidth="1"/>
    <col min="13323" max="13323" width="12.5703125" style="102" customWidth="1"/>
    <col min="13324" max="13324" width="1.42578125" style="102" customWidth="1"/>
    <col min="13325" max="13325" width="7.28515625" style="102" customWidth="1"/>
    <col min="13326" max="13326" width="5.85546875" style="102" customWidth="1"/>
    <col min="13327" max="13568" width="9.140625" style="102"/>
    <col min="13569" max="13569" width="1.140625" style="102" customWidth="1"/>
    <col min="13570" max="13570" width="62.85546875" style="102" customWidth="1"/>
    <col min="13571" max="13571" width="3.42578125" style="102" customWidth="1"/>
    <col min="13572" max="13572" width="6.85546875" style="102" customWidth="1"/>
    <col min="13573" max="13573" width="12.5703125" style="102" customWidth="1"/>
    <col min="13574" max="13574" width="1.140625" style="102" customWidth="1"/>
    <col min="13575" max="13575" width="12.5703125" style="102" customWidth="1"/>
    <col min="13576" max="13576" width="1.140625" style="102" customWidth="1"/>
    <col min="13577" max="13577" width="12.5703125" style="102" customWidth="1"/>
    <col min="13578" max="13578" width="2.28515625" style="102" customWidth="1"/>
    <col min="13579" max="13579" width="12.5703125" style="102" customWidth="1"/>
    <col min="13580" max="13580" width="1.42578125" style="102" customWidth="1"/>
    <col min="13581" max="13581" width="7.28515625" style="102" customWidth="1"/>
    <col min="13582" max="13582" width="5.85546875" style="102" customWidth="1"/>
    <col min="13583" max="13824" width="9.140625" style="102"/>
    <col min="13825" max="13825" width="1.140625" style="102" customWidth="1"/>
    <col min="13826" max="13826" width="62.85546875" style="102" customWidth="1"/>
    <col min="13827" max="13827" width="3.42578125" style="102" customWidth="1"/>
    <col min="13828" max="13828" width="6.85546875" style="102" customWidth="1"/>
    <col min="13829" max="13829" width="12.5703125" style="102" customWidth="1"/>
    <col min="13830" max="13830" width="1.140625" style="102" customWidth="1"/>
    <col min="13831" max="13831" width="12.5703125" style="102" customWidth="1"/>
    <col min="13832" max="13832" width="1.140625" style="102" customWidth="1"/>
    <col min="13833" max="13833" width="12.5703125" style="102" customWidth="1"/>
    <col min="13834" max="13834" width="2.28515625" style="102" customWidth="1"/>
    <col min="13835" max="13835" width="12.5703125" style="102" customWidth="1"/>
    <col min="13836" max="13836" width="1.42578125" style="102" customWidth="1"/>
    <col min="13837" max="13837" width="7.28515625" style="102" customWidth="1"/>
    <col min="13838" max="13838" width="5.85546875" style="102" customWidth="1"/>
    <col min="13839" max="14080" width="9.140625" style="102"/>
    <col min="14081" max="14081" width="1.140625" style="102" customWidth="1"/>
    <col min="14082" max="14082" width="62.85546875" style="102" customWidth="1"/>
    <col min="14083" max="14083" width="3.42578125" style="102" customWidth="1"/>
    <col min="14084" max="14084" width="6.85546875" style="102" customWidth="1"/>
    <col min="14085" max="14085" width="12.5703125" style="102" customWidth="1"/>
    <col min="14086" max="14086" width="1.140625" style="102" customWidth="1"/>
    <col min="14087" max="14087" width="12.5703125" style="102" customWidth="1"/>
    <col min="14088" max="14088" width="1.140625" style="102" customWidth="1"/>
    <col min="14089" max="14089" width="12.5703125" style="102" customWidth="1"/>
    <col min="14090" max="14090" width="2.28515625" style="102" customWidth="1"/>
    <col min="14091" max="14091" width="12.5703125" style="102" customWidth="1"/>
    <col min="14092" max="14092" width="1.42578125" style="102" customWidth="1"/>
    <col min="14093" max="14093" width="7.28515625" style="102" customWidth="1"/>
    <col min="14094" max="14094" width="5.85546875" style="102" customWidth="1"/>
    <col min="14095" max="14336" width="9.140625" style="102"/>
    <col min="14337" max="14337" width="1.140625" style="102" customWidth="1"/>
    <col min="14338" max="14338" width="62.85546875" style="102" customWidth="1"/>
    <col min="14339" max="14339" width="3.42578125" style="102" customWidth="1"/>
    <col min="14340" max="14340" width="6.85546875" style="102" customWidth="1"/>
    <col min="14341" max="14341" width="12.5703125" style="102" customWidth="1"/>
    <col min="14342" max="14342" width="1.140625" style="102" customWidth="1"/>
    <col min="14343" max="14343" width="12.5703125" style="102" customWidth="1"/>
    <col min="14344" max="14344" width="1.140625" style="102" customWidth="1"/>
    <col min="14345" max="14345" width="12.5703125" style="102" customWidth="1"/>
    <col min="14346" max="14346" width="2.28515625" style="102" customWidth="1"/>
    <col min="14347" max="14347" width="12.5703125" style="102" customWidth="1"/>
    <col min="14348" max="14348" width="1.42578125" style="102" customWidth="1"/>
    <col min="14349" max="14349" width="7.28515625" style="102" customWidth="1"/>
    <col min="14350" max="14350" width="5.85546875" style="102" customWidth="1"/>
    <col min="14351" max="14592" width="9.140625" style="102"/>
    <col min="14593" max="14593" width="1.140625" style="102" customWidth="1"/>
    <col min="14594" max="14594" width="62.85546875" style="102" customWidth="1"/>
    <col min="14595" max="14595" width="3.42578125" style="102" customWidth="1"/>
    <col min="14596" max="14596" width="6.85546875" style="102" customWidth="1"/>
    <col min="14597" max="14597" width="12.5703125" style="102" customWidth="1"/>
    <col min="14598" max="14598" width="1.140625" style="102" customWidth="1"/>
    <col min="14599" max="14599" width="12.5703125" style="102" customWidth="1"/>
    <col min="14600" max="14600" width="1.140625" style="102" customWidth="1"/>
    <col min="14601" max="14601" width="12.5703125" style="102" customWidth="1"/>
    <col min="14602" max="14602" width="2.28515625" style="102" customWidth="1"/>
    <col min="14603" max="14603" width="12.5703125" style="102" customWidth="1"/>
    <col min="14604" max="14604" width="1.42578125" style="102" customWidth="1"/>
    <col min="14605" max="14605" width="7.28515625" style="102" customWidth="1"/>
    <col min="14606" max="14606" width="5.85546875" style="102" customWidth="1"/>
    <col min="14607" max="14848" width="9.140625" style="102"/>
    <col min="14849" max="14849" width="1.140625" style="102" customWidth="1"/>
    <col min="14850" max="14850" width="62.85546875" style="102" customWidth="1"/>
    <col min="14851" max="14851" width="3.42578125" style="102" customWidth="1"/>
    <col min="14852" max="14852" width="6.85546875" style="102" customWidth="1"/>
    <col min="14853" max="14853" width="12.5703125" style="102" customWidth="1"/>
    <col min="14854" max="14854" width="1.140625" style="102" customWidth="1"/>
    <col min="14855" max="14855" width="12.5703125" style="102" customWidth="1"/>
    <col min="14856" max="14856" width="1.140625" style="102" customWidth="1"/>
    <col min="14857" max="14857" width="12.5703125" style="102" customWidth="1"/>
    <col min="14858" max="14858" width="2.28515625" style="102" customWidth="1"/>
    <col min="14859" max="14859" width="12.5703125" style="102" customWidth="1"/>
    <col min="14860" max="14860" width="1.42578125" style="102" customWidth="1"/>
    <col min="14861" max="14861" width="7.28515625" style="102" customWidth="1"/>
    <col min="14862" max="14862" width="5.85546875" style="102" customWidth="1"/>
    <col min="14863" max="15104" width="9.140625" style="102"/>
    <col min="15105" max="15105" width="1.140625" style="102" customWidth="1"/>
    <col min="15106" max="15106" width="62.85546875" style="102" customWidth="1"/>
    <col min="15107" max="15107" width="3.42578125" style="102" customWidth="1"/>
    <col min="15108" max="15108" width="6.85546875" style="102" customWidth="1"/>
    <col min="15109" max="15109" width="12.5703125" style="102" customWidth="1"/>
    <col min="15110" max="15110" width="1.140625" style="102" customWidth="1"/>
    <col min="15111" max="15111" width="12.5703125" style="102" customWidth="1"/>
    <col min="15112" max="15112" width="1.140625" style="102" customWidth="1"/>
    <col min="15113" max="15113" width="12.5703125" style="102" customWidth="1"/>
    <col min="15114" max="15114" width="2.28515625" style="102" customWidth="1"/>
    <col min="15115" max="15115" width="12.5703125" style="102" customWidth="1"/>
    <col min="15116" max="15116" width="1.42578125" style="102" customWidth="1"/>
    <col min="15117" max="15117" width="7.28515625" style="102" customWidth="1"/>
    <col min="15118" max="15118" width="5.85546875" style="102" customWidth="1"/>
    <col min="15119" max="15360" width="9.140625" style="102"/>
    <col min="15361" max="15361" width="1.140625" style="102" customWidth="1"/>
    <col min="15362" max="15362" width="62.85546875" style="102" customWidth="1"/>
    <col min="15363" max="15363" width="3.42578125" style="102" customWidth="1"/>
    <col min="15364" max="15364" width="6.85546875" style="102" customWidth="1"/>
    <col min="15365" max="15365" width="12.5703125" style="102" customWidth="1"/>
    <col min="15366" max="15366" width="1.140625" style="102" customWidth="1"/>
    <col min="15367" max="15367" width="12.5703125" style="102" customWidth="1"/>
    <col min="15368" max="15368" width="1.140625" style="102" customWidth="1"/>
    <col min="15369" max="15369" width="12.5703125" style="102" customWidth="1"/>
    <col min="15370" max="15370" width="2.28515625" style="102" customWidth="1"/>
    <col min="15371" max="15371" width="12.5703125" style="102" customWidth="1"/>
    <col min="15372" max="15372" width="1.42578125" style="102" customWidth="1"/>
    <col min="15373" max="15373" width="7.28515625" style="102" customWidth="1"/>
    <col min="15374" max="15374" width="5.85546875" style="102" customWidth="1"/>
    <col min="15375" max="15616" width="9.140625" style="102"/>
    <col min="15617" max="15617" width="1.140625" style="102" customWidth="1"/>
    <col min="15618" max="15618" width="62.85546875" style="102" customWidth="1"/>
    <col min="15619" max="15619" width="3.42578125" style="102" customWidth="1"/>
    <col min="15620" max="15620" width="6.85546875" style="102" customWidth="1"/>
    <col min="15621" max="15621" width="12.5703125" style="102" customWidth="1"/>
    <col min="15622" max="15622" width="1.140625" style="102" customWidth="1"/>
    <col min="15623" max="15623" width="12.5703125" style="102" customWidth="1"/>
    <col min="15624" max="15624" width="1.140625" style="102" customWidth="1"/>
    <col min="15625" max="15625" width="12.5703125" style="102" customWidth="1"/>
    <col min="15626" max="15626" width="2.28515625" style="102" customWidth="1"/>
    <col min="15627" max="15627" width="12.5703125" style="102" customWidth="1"/>
    <col min="15628" max="15628" width="1.42578125" style="102" customWidth="1"/>
    <col min="15629" max="15629" width="7.28515625" style="102" customWidth="1"/>
    <col min="15630" max="15630" width="5.85546875" style="102" customWidth="1"/>
    <col min="15631" max="15872" width="9.140625" style="102"/>
    <col min="15873" max="15873" width="1.140625" style="102" customWidth="1"/>
    <col min="15874" max="15874" width="62.85546875" style="102" customWidth="1"/>
    <col min="15875" max="15875" width="3.42578125" style="102" customWidth="1"/>
    <col min="15876" max="15876" width="6.85546875" style="102" customWidth="1"/>
    <col min="15877" max="15877" width="12.5703125" style="102" customWidth="1"/>
    <col min="15878" max="15878" width="1.140625" style="102" customWidth="1"/>
    <col min="15879" max="15879" width="12.5703125" style="102" customWidth="1"/>
    <col min="15880" max="15880" width="1.140625" style="102" customWidth="1"/>
    <col min="15881" max="15881" width="12.5703125" style="102" customWidth="1"/>
    <col min="15882" max="15882" width="2.28515625" style="102" customWidth="1"/>
    <col min="15883" max="15883" width="12.5703125" style="102" customWidth="1"/>
    <col min="15884" max="15884" width="1.42578125" style="102" customWidth="1"/>
    <col min="15885" max="15885" width="7.28515625" style="102" customWidth="1"/>
    <col min="15886" max="15886" width="5.85546875" style="102" customWidth="1"/>
    <col min="15887" max="16128" width="9.140625" style="102"/>
    <col min="16129" max="16129" width="1.140625" style="102" customWidth="1"/>
    <col min="16130" max="16130" width="62.85546875" style="102" customWidth="1"/>
    <col min="16131" max="16131" width="3.42578125" style="102" customWidth="1"/>
    <col min="16132" max="16132" width="6.85546875" style="102" customWidth="1"/>
    <col min="16133" max="16133" width="12.5703125" style="102" customWidth="1"/>
    <col min="16134" max="16134" width="1.140625" style="102" customWidth="1"/>
    <col min="16135" max="16135" width="12.5703125" style="102" customWidth="1"/>
    <col min="16136" max="16136" width="1.140625" style="102" customWidth="1"/>
    <col min="16137" max="16137" width="12.5703125" style="102" customWidth="1"/>
    <col min="16138" max="16138" width="2.28515625" style="102" customWidth="1"/>
    <col min="16139" max="16139" width="12.5703125" style="102" customWidth="1"/>
    <col min="16140" max="16140" width="1.42578125" style="102" customWidth="1"/>
    <col min="16141" max="16141" width="7.28515625" style="102" customWidth="1"/>
    <col min="16142" max="16142" width="5.85546875" style="102" customWidth="1"/>
    <col min="16143" max="16384" width="9.140625" style="102"/>
  </cols>
  <sheetData>
    <row r="1" spans="1:14" ht="20.25" customHeight="1" x14ac:dyDescent="0.2">
      <c r="B1" s="162" t="s">
        <v>400</v>
      </c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1:14" ht="13.5" customHeight="1" x14ac:dyDescent="0.2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</row>
    <row r="3" spans="1:14" ht="9" customHeight="1" x14ac:dyDescent="0.2"/>
    <row r="4" spans="1:14" ht="6" customHeight="1" x14ac:dyDescent="0.2"/>
    <row r="5" spans="1:14" ht="15.75" customHeight="1" x14ac:dyDescent="0.2">
      <c r="E5" s="103" t="s">
        <v>401</v>
      </c>
      <c r="G5" s="103" t="s">
        <v>402</v>
      </c>
      <c r="I5" s="103" t="s">
        <v>403</v>
      </c>
      <c r="K5" s="103" t="s">
        <v>404</v>
      </c>
      <c r="M5" s="164" t="s">
        <v>405</v>
      </c>
      <c r="N5" s="164"/>
    </row>
    <row r="6" spans="1:14" ht="15" customHeight="1" x14ac:dyDescent="0.2">
      <c r="B6" s="165" t="s">
        <v>45</v>
      </c>
      <c r="C6" s="165"/>
      <c r="D6" s="108"/>
      <c r="E6" s="109">
        <v>39564.29</v>
      </c>
      <c r="F6" s="108"/>
      <c r="G6" s="109">
        <v>22324</v>
      </c>
      <c r="H6" s="108"/>
      <c r="I6" s="109">
        <v>35829.68</v>
      </c>
      <c r="J6" s="108"/>
      <c r="K6" s="109">
        <v>24579.68</v>
      </c>
      <c r="L6" s="108"/>
      <c r="M6" s="166">
        <v>24579.68</v>
      </c>
      <c r="N6" s="166"/>
    </row>
    <row r="7" spans="1:14" ht="15" customHeight="1" x14ac:dyDescent="0.2">
      <c r="B7" s="160" t="s">
        <v>46</v>
      </c>
      <c r="C7" s="160"/>
      <c r="E7" s="104">
        <v>39564.29</v>
      </c>
      <c r="G7" s="104">
        <v>22324</v>
      </c>
      <c r="I7" s="104">
        <v>35829.68</v>
      </c>
      <c r="K7" s="104">
        <v>24579.68</v>
      </c>
      <c r="M7" s="161">
        <v>24579.68</v>
      </c>
      <c r="N7" s="161"/>
    </row>
    <row r="8" spans="1:14" ht="15" customHeight="1" x14ac:dyDescent="0.2">
      <c r="B8" s="165" t="s">
        <v>60</v>
      </c>
      <c r="C8" s="165"/>
      <c r="D8" s="108"/>
      <c r="E8" s="109">
        <v>260705.89</v>
      </c>
      <c r="F8" s="108"/>
      <c r="G8" s="109">
        <v>314419.7</v>
      </c>
      <c r="H8" s="108"/>
      <c r="I8" s="109">
        <v>384514.87</v>
      </c>
      <c r="J8" s="108"/>
      <c r="K8" s="109">
        <v>376277.33</v>
      </c>
      <c r="L8" s="108"/>
      <c r="M8" s="166">
        <v>362288.64000000001</v>
      </c>
      <c r="N8" s="166"/>
    </row>
    <row r="9" spans="1:14" ht="15" customHeight="1" x14ac:dyDescent="0.2">
      <c r="B9" s="160" t="s">
        <v>61</v>
      </c>
      <c r="C9" s="160"/>
      <c r="E9" s="104">
        <v>260705.89</v>
      </c>
      <c r="G9" s="104">
        <v>314419.7</v>
      </c>
      <c r="I9" s="104">
        <v>384514.87</v>
      </c>
      <c r="K9" s="104">
        <v>376277.33</v>
      </c>
      <c r="M9" s="161">
        <v>362288.64000000001</v>
      </c>
      <c r="N9" s="161"/>
    </row>
    <row r="10" spans="1:14" ht="15" customHeight="1" x14ac:dyDescent="0.2">
      <c r="B10" s="165" t="s">
        <v>75</v>
      </c>
      <c r="C10" s="165"/>
      <c r="D10" s="108"/>
      <c r="E10" s="109">
        <v>1051270.17</v>
      </c>
      <c r="F10" s="108"/>
      <c r="G10" s="109">
        <v>784262.11</v>
      </c>
      <c r="H10" s="108"/>
      <c r="I10" s="109">
        <v>1463264.12</v>
      </c>
      <c r="J10" s="108"/>
      <c r="K10" s="109">
        <v>1234985.19</v>
      </c>
      <c r="L10" s="108"/>
      <c r="M10" s="166">
        <v>912601.19</v>
      </c>
      <c r="N10" s="166"/>
    </row>
    <row r="11" spans="1:14" ht="15" customHeight="1" x14ac:dyDescent="0.2">
      <c r="B11" s="160" t="s">
        <v>76</v>
      </c>
      <c r="C11" s="160"/>
      <c r="E11" s="104">
        <v>789687.21</v>
      </c>
      <c r="G11" s="104">
        <v>494793.66</v>
      </c>
      <c r="I11" s="104">
        <v>583047.64</v>
      </c>
      <c r="K11" s="104">
        <v>691485.31</v>
      </c>
      <c r="M11" s="161">
        <v>694272.31</v>
      </c>
      <c r="N11" s="161"/>
    </row>
    <row r="12" spans="1:14" ht="15" customHeight="1" x14ac:dyDescent="0.2">
      <c r="B12" s="167" t="s">
        <v>78</v>
      </c>
      <c r="C12" s="167"/>
      <c r="D12" s="106"/>
      <c r="E12" s="107">
        <v>448426.35</v>
      </c>
      <c r="F12" s="106"/>
      <c r="G12" s="107">
        <v>494793.66</v>
      </c>
      <c r="H12" s="106"/>
      <c r="I12" s="107">
        <v>583047.64</v>
      </c>
      <c r="J12" s="106"/>
      <c r="K12" s="107">
        <v>691485.31</v>
      </c>
      <c r="L12" s="106"/>
      <c r="M12" s="168">
        <v>694272.31</v>
      </c>
      <c r="N12" s="168"/>
    </row>
    <row r="13" spans="1:14" ht="15" customHeight="1" x14ac:dyDescent="0.2">
      <c r="B13" s="160" t="s">
        <v>85</v>
      </c>
      <c r="C13" s="160"/>
      <c r="E13" s="104">
        <v>45157.95</v>
      </c>
      <c r="G13" s="104">
        <v>72333.929999999993</v>
      </c>
      <c r="I13" s="104">
        <v>72068.7</v>
      </c>
      <c r="K13" s="104">
        <v>72069</v>
      </c>
      <c r="M13" s="161">
        <v>72069</v>
      </c>
      <c r="N13" s="161"/>
    </row>
    <row r="14" spans="1:14" ht="15" customHeight="1" x14ac:dyDescent="0.2">
      <c r="B14" s="160" t="s">
        <v>92</v>
      </c>
      <c r="C14" s="160"/>
      <c r="E14" s="104">
        <v>174007.24</v>
      </c>
      <c r="G14" s="104">
        <v>171743.32</v>
      </c>
      <c r="I14" s="104">
        <v>760102.18</v>
      </c>
      <c r="K14" s="104">
        <v>423385.28</v>
      </c>
      <c r="M14" s="161">
        <v>98214.28</v>
      </c>
      <c r="N14" s="161"/>
    </row>
    <row r="15" spans="1:14" ht="15" customHeight="1" x14ac:dyDescent="0.2">
      <c r="B15" s="160" t="s">
        <v>99</v>
      </c>
      <c r="C15" s="160"/>
      <c r="E15" s="104">
        <v>42417.77</v>
      </c>
      <c r="G15" s="104">
        <v>45391.199999999997</v>
      </c>
      <c r="I15" s="104">
        <v>48045.599999999999</v>
      </c>
      <c r="K15" s="104">
        <v>48045.599999999999</v>
      </c>
      <c r="M15" s="161">
        <v>48045.599999999999</v>
      </c>
      <c r="N15" s="161"/>
    </row>
    <row r="16" spans="1:14" ht="15" customHeight="1" x14ac:dyDescent="0.2">
      <c r="B16" s="165" t="s">
        <v>101</v>
      </c>
      <c r="C16" s="165"/>
      <c r="D16" s="108"/>
      <c r="E16" s="109">
        <v>184521.11</v>
      </c>
      <c r="F16" s="108"/>
      <c r="G16" s="109">
        <v>224885.52</v>
      </c>
      <c r="H16" s="108"/>
      <c r="I16" s="109">
        <v>252355.51</v>
      </c>
      <c r="J16" s="108"/>
      <c r="K16" s="109">
        <v>262055.94</v>
      </c>
      <c r="L16" s="108"/>
      <c r="M16" s="166">
        <v>267231.94</v>
      </c>
      <c r="N16" s="166"/>
    </row>
    <row r="17" spans="2:14" ht="15" customHeight="1" x14ac:dyDescent="0.2">
      <c r="B17" s="160" t="s">
        <v>102</v>
      </c>
      <c r="C17" s="160"/>
      <c r="E17" s="104">
        <v>46179.62</v>
      </c>
      <c r="G17" s="104">
        <v>44382.5</v>
      </c>
      <c r="I17" s="104">
        <v>62709.94</v>
      </c>
      <c r="K17" s="104">
        <v>71338.210000000006</v>
      </c>
      <c r="M17" s="161">
        <v>60587.21</v>
      </c>
      <c r="N17" s="161"/>
    </row>
    <row r="18" spans="2:14" ht="15" customHeight="1" x14ac:dyDescent="0.2">
      <c r="B18" s="160" t="s">
        <v>106</v>
      </c>
      <c r="C18" s="160"/>
      <c r="E18" s="104">
        <v>7443.34</v>
      </c>
      <c r="G18" s="104">
        <v>19908.419999999998</v>
      </c>
      <c r="I18" s="104">
        <v>22415.89</v>
      </c>
      <c r="K18" s="104">
        <v>16851.28</v>
      </c>
      <c r="M18" s="161">
        <v>16851.28</v>
      </c>
      <c r="N18" s="161"/>
    </row>
    <row r="19" spans="2:14" ht="15" customHeight="1" x14ac:dyDescent="0.2">
      <c r="B19" s="160" t="s">
        <v>109</v>
      </c>
      <c r="C19" s="160"/>
      <c r="E19" s="104">
        <v>6636.15</v>
      </c>
      <c r="G19" s="104">
        <v>9290.6</v>
      </c>
      <c r="I19" s="104">
        <v>13272</v>
      </c>
      <c r="K19" s="104">
        <v>13272</v>
      </c>
      <c r="M19" s="161">
        <v>13272</v>
      </c>
      <c r="N19" s="161"/>
    </row>
    <row r="20" spans="2:14" ht="15" customHeight="1" x14ac:dyDescent="0.2">
      <c r="B20" s="160" t="s">
        <v>112</v>
      </c>
      <c r="C20" s="160"/>
      <c r="E20" s="104">
        <v>124262</v>
      </c>
      <c r="G20" s="104">
        <v>151304</v>
      </c>
      <c r="I20" s="104">
        <v>153957.68</v>
      </c>
      <c r="K20" s="104">
        <v>160594.45000000001</v>
      </c>
      <c r="M20" s="161">
        <v>176521.45</v>
      </c>
      <c r="N20" s="161"/>
    </row>
    <row r="21" spans="2:14" ht="15" customHeight="1" x14ac:dyDescent="0.2">
      <c r="B21" s="165" t="s">
        <v>121</v>
      </c>
      <c r="C21" s="165"/>
      <c r="D21" s="108"/>
      <c r="E21" s="109">
        <v>1231800.82</v>
      </c>
      <c r="F21" s="108"/>
      <c r="G21" s="109">
        <v>1383337.06</v>
      </c>
      <c r="H21" s="108"/>
      <c r="I21" s="109">
        <v>2166786.83</v>
      </c>
      <c r="J21" s="108"/>
      <c r="K21" s="109">
        <v>1292177.94</v>
      </c>
      <c r="L21" s="108"/>
      <c r="M21" s="166">
        <v>1435317.24</v>
      </c>
      <c r="N21" s="166"/>
    </row>
    <row r="22" spans="2:14" ht="15" customHeight="1" x14ac:dyDescent="0.2">
      <c r="B22" s="160" t="s">
        <v>122</v>
      </c>
      <c r="C22" s="160"/>
      <c r="E22" s="104">
        <v>1231800.82</v>
      </c>
      <c r="G22" s="104">
        <v>1383337.06</v>
      </c>
      <c r="I22" s="104">
        <v>2166786.83</v>
      </c>
      <c r="K22" s="104">
        <v>1292177.94</v>
      </c>
      <c r="M22" s="161">
        <v>1435317.24</v>
      </c>
      <c r="N22" s="161"/>
    </row>
    <row r="23" spans="2:14" ht="15" customHeight="1" x14ac:dyDescent="0.2">
      <c r="B23" s="165" t="s">
        <v>164</v>
      </c>
      <c r="C23" s="165"/>
      <c r="D23" s="108"/>
      <c r="E23" s="109">
        <v>99181.52</v>
      </c>
      <c r="F23" s="108"/>
      <c r="G23" s="109">
        <v>114274.34</v>
      </c>
      <c r="H23" s="108"/>
      <c r="I23" s="109">
        <v>161249.84</v>
      </c>
      <c r="J23" s="108"/>
      <c r="K23" s="109">
        <v>135909.67000000001</v>
      </c>
      <c r="L23" s="108"/>
      <c r="M23" s="166">
        <v>135909.07</v>
      </c>
      <c r="N23" s="166"/>
    </row>
    <row r="24" spans="2:14" ht="15" customHeight="1" x14ac:dyDescent="0.2">
      <c r="B24" s="160" t="s">
        <v>165</v>
      </c>
      <c r="C24" s="160"/>
      <c r="E24" s="104">
        <v>36226.269999999997</v>
      </c>
      <c r="G24" s="104">
        <v>40745.9</v>
      </c>
      <c r="I24" s="104">
        <v>44065.84</v>
      </c>
      <c r="K24" s="104">
        <v>44065.84</v>
      </c>
      <c r="M24" s="161">
        <v>44065.84</v>
      </c>
      <c r="N24" s="161"/>
    </row>
    <row r="25" spans="2:14" ht="15" customHeight="1" x14ac:dyDescent="0.2">
      <c r="B25" s="160" t="s">
        <v>171</v>
      </c>
      <c r="C25" s="160"/>
      <c r="E25" s="104">
        <v>42460.44</v>
      </c>
      <c r="G25" s="104">
        <v>64237.84</v>
      </c>
      <c r="I25" s="104">
        <v>78565</v>
      </c>
      <c r="K25" s="104">
        <v>65299.23</v>
      </c>
      <c r="M25" s="161">
        <v>65299.23</v>
      </c>
      <c r="N25" s="161"/>
    </row>
    <row r="26" spans="2:14" ht="15" customHeight="1" x14ac:dyDescent="0.2">
      <c r="B26" s="160" t="s">
        <v>173</v>
      </c>
      <c r="C26" s="160"/>
      <c r="E26" s="104">
        <v>20494.810000000001</v>
      </c>
      <c r="G26" s="104">
        <v>9290.6</v>
      </c>
      <c r="I26" s="104">
        <v>38619</v>
      </c>
      <c r="K26" s="104">
        <v>26544.6</v>
      </c>
      <c r="M26" s="161">
        <v>26544</v>
      </c>
      <c r="N26" s="161"/>
    </row>
    <row r="27" spans="2:14" ht="15" customHeight="1" x14ac:dyDescent="0.2">
      <c r="B27" s="165" t="s">
        <v>175</v>
      </c>
      <c r="C27" s="165"/>
      <c r="D27" s="108"/>
      <c r="E27" s="109">
        <v>55837.1</v>
      </c>
      <c r="F27" s="108"/>
      <c r="G27" s="109">
        <v>51629.18</v>
      </c>
      <c r="H27" s="108"/>
      <c r="I27" s="109">
        <v>52023.07</v>
      </c>
      <c r="J27" s="108"/>
      <c r="K27" s="109">
        <v>52023.07</v>
      </c>
      <c r="L27" s="108"/>
      <c r="M27" s="166">
        <v>52023.07</v>
      </c>
      <c r="N27" s="166"/>
    </row>
    <row r="28" spans="2:14" ht="15" customHeight="1" x14ac:dyDescent="0.2">
      <c r="B28" s="160" t="s">
        <v>176</v>
      </c>
      <c r="C28" s="160"/>
      <c r="E28" s="104">
        <v>55837.1</v>
      </c>
      <c r="G28" s="104">
        <v>51629.18</v>
      </c>
      <c r="I28" s="104">
        <v>52023.07</v>
      </c>
      <c r="K28" s="104">
        <v>52023.07</v>
      </c>
      <c r="M28" s="161">
        <v>52023.07</v>
      </c>
      <c r="N28" s="161"/>
    </row>
    <row r="29" spans="2:14" ht="15" customHeight="1" x14ac:dyDescent="0.2">
      <c r="B29" s="165" t="s">
        <v>182</v>
      </c>
      <c r="C29" s="165"/>
      <c r="D29" s="108"/>
      <c r="E29" s="109">
        <v>78157.31</v>
      </c>
      <c r="F29" s="108"/>
      <c r="G29" s="109">
        <v>85739.15</v>
      </c>
      <c r="H29" s="108"/>
      <c r="I29" s="109">
        <v>91451</v>
      </c>
      <c r="J29" s="108"/>
      <c r="K29" s="109">
        <v>91451</v>
      </c>
      <c r="L29" s="108"/>
      <c r="M29" s="166">
        <v>91451</v>
      </c>
      <c r="N29" s="166"/>
    </row>
    <row r="30" spans="2:14" ht="15" customHeight="1" x14ac:dyDescent="0.2">
      <c r="B30" s="160" t="s">
        <v>183</v>
      </c>
      <c r="C30" s="160"/>
      <c r="E30" s="104">
        <v>78157.31</v>
      </c>
      <c r="G30" s="104">
        <v>85739.15</v>
      </c>
      <c r="I30" s="104">
        <v>91451</v>
      </c>
      <c r="K30" s="104">
        <v>91451</v>
      </c>
      <c r="M30" s="161">
        <v>91451</v>
      </c>
      <c r="N30" s="161"/>
    </row>
    <row r="31" spans="2:14" ht="15" customHeight="1" x14ac:dyDescent="0.2">
      <c r="B31" s="165" t="s">
        <v>189</v>
      </c>
      <c r="C31" s="165"/>
      <c r="D31" s="108"/>
      <c r="E31" s="109">
        <v>0</v>
      </c>
      <c r="F31" s="108"/>
      <c r="G31" s="109">
        <v>663.61</v>
      </c>
      <c r="H31" s="108"/>
      <c r="I31" s="109">
        <v>665</v>
      </c>
      <c r="J31" s="108"/>
      <c r="K31" s="109">
        <v>665</v>
      </c>
      <c r="L31" s="108"/>
      <c r="M31" s="166">
        <v>665</v>
      </c>
      <c r="N31" s="166"/>
    </row>
    <row r="32" spans="2:14" ht="15" customHeight="1" x14ac:dyDescent="0.2">
      <c r="B32" s="160" t="s">
        <v>190</v>
      </c>
      <c r="C32" s="160"/>
      <c r="E32" s="104">
        <v>0</v>
      </c>
      <c r="G32" s="104">
        <v>663.61</v>
      </c>
      <c r="I32" s="104">
        <v>665</v>
      </c>
      <c r="K32" s="104">
        <v>665</v>
      </c>
      <c r="M32" s="161">
        <v>665</v>
      </c>
      <c r="N32" s="161"/>
    </row>
    <row r="33" spans="3:14" ht="6" customHeight="1" x14ac:dyDescent="0.2"/>
    <row r="34" spans="3:14" ht="16.5" customHeight="1" x14ac:dyDescent="0.2">
      <c r="C34" s="169" t="s">
        <v>406</v>
      </c>
      <c r="D34" s="169"/>
      <c r="E34" s="104">
        <v>3001038.21</v>
      </c>
      <c r="G34" s="104">
        <v>2981534.67</v>
      </c>
      <c r="I34" s="104">
        <v>4608139.92</v>
      </c>
      <c r="K34" s="104">
        <v>3470124.82</v>
      </c>
      <c r="M34" s="161">
        <v>3282066.83</v>
      </c>
      <c r="N34" s="161"/>
    </row>
    <row r="35" spans="3:14" ht="6" customHeight="1" x14ac:dyDescent="0.2"/>
    <row r="36" spans="3:14" x14ac:dyDescent="0.2">
      <c r="N36" s="105"/>
    </row>
    <row r="37" spans="3:14" ht="16.5" customHeight="1" x14ac:dyDescent="0.2"/>
  </sheetData>
  <mergeCells count="59">
    <mergeCell ref="B32:C32"/>
    <mergeCell ref="M32:N32"/>
    <mergeCell ref="C34:D34"/>
    <mergeCell ref="M34:N34"/>
    <mergeCell ref="B29:C29"/>
    <mergeCell ref="M29:N29"/>
    <mergeCell ref="B30:C30"/>
    <mergeCell ref="M30:N30"/>
    <mergeCell ref="B31:C31"/>
    <mergeCell ref="M31:N31"/>
    <mergeCell ref="B26:C26"/>
    <mergeCell ref="M26:N26"/>
    <mergeCell ref="B27:C27"/>
    <mergeCell ref="M27:N27"/>
    <mergeCell ref="B28:C28"/>
    <mergeCell ref="M28:N28"/>
    <mergeCell ref="B23:C23"/>
    <mergeCell ref="M23:N23"/>
    <mergeCell ref="B24:C24"/>
    <mergeCell ref="M24:N24"/>
    <mergeCell ref="B25:C25"/>
    <mergeCell ref="M25:N25"/>
    <mergeCell ref="B20:C20"/>
    <mergeCell ref="M20:N20"/>
    <mergeCell ref="B21:C21"/>
    <mergeCell ref="M21:N21"/>
    <mergeCell ref="B22:C22"/>
    <mergeCell ref="M22:N22"/>
    <mergeCell ref="B17:C17"/>
    <mergeCell ref="M17:N17"/>
    <mergeCell ref="B18:C18"/>
    <mergeCell ref="M18:N18"/>
    <mergeCell ref="B19:C19"/>
    <mergeCell ref="M19:N19"/>
    <mergeCell ref="B14:C14"/>
    <mergeCell ref="M14:N14"/>
    <mergeCell ref="B15:C15"/>
    <mergeCell ref="M15:N15"/>
    <mergeCell ref="B16:C16"/>
    <mergeCell ref="M16:N16"/>
    <mergeCell ref="B11:C11"/>
    <mergeCell ref="M11:N11"/>
    <mergeCell ref="B12:C12"/>
    <mergeCell ref="M12:N12"/>
    <mergeCell ref="B13:C13"/>
    <mergeCell ref="M13:N13"/>
    <mergeCell ref="B8:C8"/>
    <mergeCell ref="M8:N8"/>
    <mergeCell ref="B9:C9"/>
    <mergeCell ref="M9:N9"/>
    <mergeCell ref="B10:C10"/>
    <mergeCell ref="M10:N10"/>
    <mergeCell ref="B7:C7"/>
    <mergeCell ref="M7:N7"/>
    <mergeCell ref="B1:N1"/>
    <mergeCell ref="A2:N2"/>
    <mergeCell ref="M5:N5"/>
    <mergeCell ref="B6:C6"/>
    <mergeCell ref="M6:N6"/>
  </mergeCells>
  <pageMargins left="0.23622047244094491" right="0.23622047244094491" top="0.55118110236220474" bottom="0.74803149606299213" header="0.31496062992125984" footer="0.31496062992125984"/>
  <pageSetup paperSize="9" scale="97" fitToWidth="0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N20"/>
  <sheetViews>
    <sheetView showGridLines="0" workbookViewId="0">
      <selection activeCell="G18" sqref="G18"/>
    </sheetView>
  </sheetViews>
  <sheetFormatPr defaultColWidth="6.85546875" defaultRowHeight="12.75" customHeight="1" x14ac:dyDescent="0.2"/>
  <cols>
    <col min="1" max="1" width="1.140625" style="79" customWidth="1"/>
    <col min="2" max="2" width="48" style="79" customWidth="1"/>
    <col min="3" max="3" width="12.5703125" style="79" customWidth="1"/>
    <col min="4" max="4" width="6.5703125" style="79" customWidth="1"/>
    <col min="5" max="5" width="1.140625" style="79" customWidth="1"/>
    <col min="6" max="6" width="15.140625" style="79" customWidth="1"/>
    <col min="7" max="7" width="14.42578125" style="79" customWidth="1"/>
    <col min="8" max="8" width="1.140625" style="79" customWidth="1"/>
    <col min="9" max="9" width="13.7109375" style="79" customWidth="1"/>
    <col min="10" max="10" width="1" style="79" customWidth="1"/>
    <col min="11" max="11" width="14" style="79" customWidth="1"/>
    <col min="12" max="12" width="6" style="79" customWidth="1"/>
    <col min="13" max="13" width="7.5703125" style="79" customWidth="1"/>
    <col min="14" max="14" width="1.28515625" style="79" customWidth="1"/>
    <col min="15" max="256" width="6.85546875" style="79"/>
    <col min="257" max="257" width="1.140625" style="79" customWidth="1"/>
    <col min="258" max="258" width="48" style="79" customWidth="1"/>
    <col min="259" max="259" width="12.5703125" style="79" customWidth="1"/>
    <col min="260" max="260" width="6.5703125" style="79" customWidth="1"/>
    <col min="261" max="261" width="1.140625" style="79" customWidth="1"/>
    <col min="262" max="262" width="15.140625" style="79" customWidth="1"/>
    <col min="263" max="263" width="14.42578125" style="79" customWidth="1"/>
    <col min="264" max="264" width="1.140625" style="79" customWidth="1"/>
    <col min="265" max="265" width="13.7109375" style="79" customWidth="1"/>
    <col min="266" max="266" width="1" style="79" customWidth="1"/>
    <col min="267" max="267" width="14" style="79" customWidth="1"/>
    <col min="268" max="268" width="6" style="79" customWidth="1"/>
    <col min="269" max="269" width="7.5703125" style="79" customWidth="1"/>
    <col min="270" max="270" width="1.28515625" style="79" customWidth="1"/>
    <col min="271" max="512" width="6.85546875" style="79"/>
    <col min="513" max="513" width="1.140625" style="79" customWidth="1"/>
    <col min="514" max="514" width="48" style="79" customWidth="1"/>
    <col min="515" max="515" width="12.5703125" style="79" customWidth="1"/>
    <col min="516" max="516" width="6.5703125" style="79" customWidth="1"/>
    <col min="517" max="517" width="1.140625" style="79" customWidth="1"/>
    <col min="518" max="518" width="15.140625" style="79" customWidth="1"/>
    <col min="519" max="519" width="14.42578125" style="79" customWidth="1"/>
    <col min="520" max="520" width="1.140625" style="79" customWidth="1"/>
    <col min="521" max="521" width="13.7109375" style="79" customWidth="1"/>
    <col min="522" max="522" width="1" style="79" customWidth="1"/>
    <col min="523" max="523" width="14" style="79" customWidth="1"/>
    <col min="524" max="524" width="6" style="79" customWidth="1"/>
    <col min="525" max="525" width="7.5703125" style="79" customWidth="1"/>
    <col min="526" max="526" width="1.28515625" style="79" customWidth="1"/>
    <col min="527" max="768" width="6.85546875" style="79"/>
    <col min="769" max="769" width="1.140625" style="79" customWidth="1"/>
    <col min="770" max="770" width="48" style="79" customWidth="1"/>
    <col min="771" max="771" width="12.5703125" style="79" customWidth="1"/>
    <col min="772" max="772" width="6.5703125" style="79" customWidth="1"/>
    <col min="773" max="773" width="1.140625" style="79" customWidth="1"/>
    <col min="774" max="774" width="15.140625" style="79" customWidth="1"/>
    <col min="775" max="775" width="14.42578125" style="79" customWidth="1"/>
    <col min="776" max="776" width="1.140625" style="79" customWidth="1"/>
    <col min="777" max="777" width="13.7109375" style="79" customWidth="1"/>
    <col min="778" max="778" width="1" style="79" customWidth="1"/>
    <col min="779" max="779" width="14" style="79" customWidth="1"/>
    <col min="780" max="780" width="6" style="79" customWidth="1"/>
    <col min="781" max="781" width="7.5703125" style="79" customWidth="1"/>
    <col min="782" max="782" width="1.28515625" style="79" customWidth="1"/>
    <col min="783" max="1024" width="6.85546875" style="79"/>
    <col min="1025" max="1025" width="1.140625" style="79" customWidth="1"/>
    <col min="1026" max="1026" width="48" style="79" customWidth="1"/>
    <col min="1027" max="1027" width="12.5703125" style="79" customWidth="1"/>
    <col min="1028" max="1028" width="6.5703125" style="79" customWidth="1"/>
    <col min="1029" max="1029" width="1.140625" style="79" customWidth="1"/>
    <col min="1030" max="1030" width="15.140625" style="79" customWidth="1"/>
    <col min="1031" max="1031" width="14.42578125" style="79" customWidth="1"/>
    <col min="1032" max="1032" width="1.140625" style="79" customWidth="1"/>
    <col min="1033" max="1033" width="13.7109375" style="79" customWidth="1"/>
    <col min="1034" max="1034" width="1" style="79" customWidth="1"/>
    <col min="1035" max="1035" width="14" style="79" customWidth="1"/>
    <col min="1036" max="1036" width="6" style="79" customWidth="1"/>
    <col min="1037" max="1037" width="7.5703125" style="79" customWidth="1"/>
    <col min="1038" max="1038" width="1.28515625" style="79" customWidth="1"/>
    <col min="1039" max="1280" width="6.85546875" style="79"/>
    <col min="1281" max="1281" width="1.140625" style="79" customWidth="1"/>
    <col min="1282" max="1282" width="48" style="79" customWidth="1"/>
    <col min="1283" max="1283" width="12.5703125" style="79" customWidth="1"/>
    <col min="1284" max="1284" width="6.5703125" style="79" customWidth="1"/>
    <col min="1285" max="1285" width="1.140625" style="79" customWidth="1"/>
    <col min="1286" max="1286" width="15.140625" style="79" customWidth="1"/>
    <col min="1287" max="1287" width="14.42578125" style="79" customWidth="1"/>
    <col min="1288" max="1288" width="1.140625" style="79" customWidth="1"/>
    <col min="1289" max="1289" width="13.7109375" style="79" customWidth="1"/>
    <col min="1290" max="1290" width="1" style="79" customWidth="1"/>
    <col min="1291" max="1291" width="14" style="79" customWidth="1"/>
    <col min="1292" max="1292" width="6" style="79" customWidth="1"/>
    <col min="1293" max="1293" width="7.5703125" style="79" customWidth="1"/>
    <col min="1294" max="1294" width="1.28515625" style="79" customWidth="1"/>
    <col min="1295" max="1536" width="6.85546875" style="79"/>
    <col min="1537" max="1537" width="1.140625" style="79" customWidth="1"/>
    <col min="1538" max="1538" width="48" style="79" customWidth="1"/>
    <col min="1539" max="1539" width="12.5703125" style="79" customWidth="1"/>
    <col min="1540" max="1540" width="6.5703125" style="79" customWidth="1"/>
    <col min="1541" max="1541" width="1.140625" style="79" customWidth="1"/>
    <col min="1542" max="1542" width="15.140625" style="79" customWidth="1"/>
    <col min="1543" max="1543" width="14.42578125" style="79" customWidth="1"/>
    <col min="1544" max="1544" width="1.140625" style="79" customWidth="1"/>
    <col min="1545" max="1545" width="13.7109375" style="79" customWidth="1"/>
    <col min="1546" max="1546" width="1" style="79" customWidth="1"/>
    <col min="1547" max="1547" width="14" style="79" customWidth="1"/>
    <col min="1548" max="1548" width="6" style="79" customWidth="1"/>
    <col min="1549" max="1549" width="7.5703125" style="79" customWidth="1"/>
    <col min="1550" max="1550" width="1.28515625" style="79" customWidth="1"/>
    <col min="1551" max="1792" width="6.85546875" style="79"/>
    <col min="1793" max="1793" width="1.140625" style="79" customWidth="1"/>
    <col min="1794" max="1794" width="48" style="79" customWidth="1"/>
    <col min="1795" max="1795" width="12.5703125" style="79" customWidth="1"/>
    <col min="1796" max="1796" width="6.5703125" style="79" customWidth="1"/>
    <col min="1797" max="1797" width="1.140625" style="79" customWidth="1"/>
    <col min="1798" max="1798" width="15.140625" style="79" customWidth="1"/>
    <col min="1799" max="1799" width="14.42578125" style="79" customWidth="1"/>
    <col min="1800" max="1800" width="1.140625" style="79" customWidth="1"/>
    <col min="1801" max="1801" width="13.7109375" style="79" customWidth="1"/>
    <col min="1802" max="1802" width="1" style="79" customWidth="1"/>
    <col min="1803" max="1803" width="14" style="79" customWidth="1"/>
    <col min="1804" max="1804" width="6" style="79" customWidth="1"/>
    <col min="1805" max="1805" width="7.5703125" style="79" customWidth="1"/>
    <col min="1806" max="1806" width="1.28515625" style="79" customWidth="1"/>
    <col min="1807" max="2048" width="6.85546875" style="79"/>
    <col min="2049" max="2049" width="1.140625" style="79" customWidth="1"/>
    <col min="2050" max="2050" width="48" style="79" customWidth="1"/>
    <col min="2051" max="2051" width="12.5703125" style="79" customWidth="1"/>
    <col min="2052" max="2052" width="6.5703125" style="79" customWidth="1"/>
    <col min="2053" max="2053" width="1.140625" style="79" customWidth="1"/>
    <col min="2054" max="2054" width="15.140625" style="79" customWidth="1"/>
    <col min="2055" max="2055" width="14.42578125" style="79" customWidth="1"/>
    <col min="2056" max="2056" width="1.140625" style="79" customWidth="1"/>
    <col min="2057" max="2057" width="13.7109375" style="79" customWidth="1"/>
    <col min="2058" max="2058" width="1" style="79" customWidth="1"/>
    <col min="2059" max="2059" width="14" style="79" customWidth="1"/>
    <col min="2060" max="2060" width="6" style="79" customWidth="1"/>
    <col min="2061" max="2061" width="7.5703125" style="79" customWidth="1"/>
    <col min="2062" max="2062" width="1.28515625" style="79" customWidth="1"/>
    <col min="2063" max="2304" width="6.85546875" style="79"/>
    <col min="2305" max="2305" width="1.140625" style="79" customWidth="1"/>
    <col min="2306" max="2306" width="48" style="79" customWidth="1"/>
    <col min="2307" max="2307" width="12.5703125" style="79" customWidth="1"/>
    <col min="2308" max="2308" width="6.5703125" style="79" customWidth="1"/>
    <col min="2309" max="2309" width="1.140625" style="79" customWidth="1"/>
    <col min="2310" max="2310" width="15.140625" style="79" customWidth="1"/>
    <col min="2311" max="2311" width="14.42578125" style="79" customWidth="1"/>
    <col min="2312" max="2312" width="1.140625" style="79" customWidth="1"/>
    <col min="2313" max="2313" width="13.7109375" style="79" customWidth="1"/>
    <col min="2314" max="2314" width="1" style="79" customWidth="1"/>
    <col min="2315" max="2315" width="14" style="79" customWidth="1"/>
    <col min="2316" max="2316" width="6" style="79" customWidth="1"/>
    <col min="2317" max="2317" width="7.5703125" style="79" customWidth="1"/>
    <col min="2318" max="2318" width="1.28515625" style="79" customWidth="1"/>
    <col min="2319" max="2560" width="6.85546875" style="79"/>
    <col min="2561" max="2561" width="1.140625" style="79" customWidth="1"/>
    <col min="2562" max="2562" width="48" style="79" customWidth="1"/>
    <col min="2563" max="2563" width="12.5703125" style="79" customWidth="1"/>
    <col min="2564" max="2564" width="6.5703125" style="79" customWidth="1"/>
    <col min="2565" max="2565" width="1.140625" style="79" customWidth="1"/>
    <col min="2566" max="2566" width="15.140625" style="79" customWidth="1"/>
    <col min="2567" max="2567" width="14.42578125" style="79" customWidth="1"/>
    <col min="2568" max="2568" width="1.140625" style="79" customWidth="1"/>
    <col min="2569" max="2569" width="13.7109375" style="79" customWidth="1"/>
    <col min="2570" max="2570" width="1" style="79" customWidth="1"/>
    <col min="2571" max="2571" width="14" style="79" customWidth="1"/>
    <col min="2572" max="2572" width="6" style="79" customWidth="1"/>
    <col min="2573" max="2573" width="7.5703125" style="79" customWidth="1"/>
    <col min="2574" max="2574" width="1.28515625" style="79" customWidth="1"/>
    <col min="2575" max="2816" width="6.85546875" style="79"/>
    <col min="2817" max="2817" width="1.140625" style="79" customWidth="1"/>
    <col min="2818" max="2818" width="48" style="79" customWidth="1"/>
    <col min="2819" max="2819" width="12.5703125" style="79" customWidth="1"/>
    <col min="2820" max="2820" width="6.5703125" style="79" customWidth="1"/>
    <col min="2821" max="2821" width="1.140625" style="79" customWidth="1"/>
    <col min="2822" max="2822" width="15.140625" style="79" customWidth="1"/>
    <col min="2823" max="2823" width="14.42578125" style="79" customWidth="1"/>
    <col min="2824" max="2824" width="1.140625" style="79" customWidth="1"/>
    <col min="2825" max="2825" width="13.7109375" style="79" customWidth="1"/>
    <col min="2826" max="2826" width="1" style="79" customWidth="1"/>
    <col min="2827" max="2827" width="14" style="79" customWidth="1"/>
    <col min="2828" max="2828" width="6" style="79" customWidth="1"/>
    <col min="2829" max="2829" width="7.5703125" style="79" customWidth="1"/>
    <col min="2830" max="2830" width="1.28515625" style="79" customWidth="1"/>
    <col min="2831" max="3072" width="6.85546875" style="79"/>
    <col min="3073" max="3073" width="1.140625" style="79" customWidth="1"/>
    <col min="3074" max="3074" width="48" style="79" customWidth="1"/>
    <col min="3075" max="3075" width="12.5703125" style="79" customWidth="1"/>
    <col min="3076" max="3076" width="6.5703125" style="79" customWidth="1"/>
    <col min="3077" max="3077" width="1.140625" style="79" customWidth="1"/>
    <col min="3078" max="3078" width="15.140625" style="79" customWidth="1"/>
    <col min="3079" max="3079" width="14.42578125" style="79" customWidth="1"/>
    <col min="3080" max="3080" width="1.140625" style="79" customWidth="1"/>
    <col min="3081" max="3081" width="13.7109375" style="79" customWidth="1"/>
    <col min="3082" max="3082" width="1" style="79" customWidth="1"/>
    <col min="3083" max="3083" width="14" style="79" customWidth="1"/>
    <col min="3084" max="3084" width="6" style="79" customWidth="1"/>
    <col min="3085" max="3085" width="7.5703125" style="79" customWidth="1"/>
    <col min="3086" max="3086" width="1.28515625" style="79" customWidth="1"/>
    <col min="3087" max="3328" width="6.85546875" style="79"/>
    <col min="3329" max="3329" width="1.140625" style="79" customWidth="1"/>
    <col min="3330" max="3330" width="48" style="79" customWidth="1"/>
    <col min="3331" max="3331" width="12.5703125" style="79" customWidth="1"/>
    <col min="3332" max="3332" width="6.5703125" style="79" customWidth="1"/>
    <col min="3333" max="3333" width="1.140625" style="79" customWidth="1"/>
    <col min="3334" max="3334" width="15.140625" style="79" customWidth="1"/>
    <col min="3335" max="3335" width="14.42578125" style="79" customWidth="1"/>
    <col min="3336" max="3336" width="1.140625" style="79" customWidth="1"/>
    <col min="3337" max="3337" width="13.7109375" style="79" customWidth="1"/>
    <col min="3338" max="3338" width="1" style="79" customWidth="1"/>
    <col min="3339" max="3339" width="14" style="79" customWidth="1"/>
    <col min="3340" max="3340" width="6" style="79" customWidth="1"/>
    <col min="3341" max="3341" width="7.5703125" style="79" customWidth="1"/>
    <col min="3342" max="3342" width="1.28515625" style="79" customWidth="1"/>
    <col min="3343" max="3584" width="6.85546875" style="79"/>
    <col min="3585" max="3585" width="1.140625" style="79" customWidth="1"/>
    <col min="3586" max="3586" width="48" style="79" customWidth="1"/>
    <col min="3587" max="3587" width="12.5703125" style="79" customWidth="1"/>
    <col min="3588" max="3588" width="6.5703125" style="79" customWidth="1"/>
    <col min="3589" max="3589" width="1.140625" style="79" customWidth="1"/>
    <col min="3590" max="3590" width="15.140625" style="79" customWidth="1"/>
    <col min="3591" max="3591" width="14.42578125" style="79" customWidth="1"/>
    <col min="3592" max="3592" width="1.140625" style="79" customWidth="1"/>
    <col min="3593" max="3593" width="13.7109375" style="79" customWidth="1"/>
    <col min="3594" max="3594" width="1" style="79" customWidth="1"/>
    <col min="3595" max="3595" width="14" style="79" customWidth="1"/>
    <col min="3596" max="3596" width="6" style="79" customWidth="1"/>
    <col min="3597" max="3597" width="7.5703125" style="79" customWidth="1"/>
    <col min="3598" max="3598" width="1.28515625" style="79" customWidth="1"/>
    <col min="3599" max="3840" width="6.85546875" style="79"/>
    <col min="3841" max="3841" width="1.140625" style="79" customWidth="1"/>
    <col min="3842" max="3842" width="48" style="79" customWidth="1"/>
    <col min="3843" max="3843" width="12.5703125" style="79" customWidth="1"/>
    <col min="3844" max="3844" width="6.5703125" style="79" customWidth="1"/>
    <col min="3845" max="3845" width="1.140625" style="79" customWidth="1"/>
    <col min="3846" max="3846" width="15.140625" style="79" customWidth="1"/>
    <col min="3847" max="3847" width="14.42578125" style="79" customWidth="1"/>
    <col min="3848" max="3848" width="1.140625" style="79" customWidth="1"/>
    <col min="3849" max="3849" width="13.7109375" style="79" customWidth="1"/>
    <col min="3850" max="3850" width="1" style="79" customWidth="1"/>
    <col min="3851" max="3851" width="14" style="79" customWidth="1"/>
    <col min="3852" max="3852" width="6" style="79" customWidth="1"/>
    <col min="3853" max="3853" width="7.5703125" style="79" customWidth="1"/>
    <col min="3854" max="3854" width="1.28515625" style="79" customWidth="1"/>
    <col min="3855" max="4096" width="6.85546875" style="79"/>
    <col min="4097" max="4097" width="1.140625" style="79" customWidth="1"/>
    <col min="4098" max="4098" width="48" style="79" customWidth="1"/>
    <col min="4099" max="4099" width="12.5703125" style="79" customWidth="1"/>
    <col min="4100" max="4100" width="6.5703125" style="79" customWidth="1"/>
    <col min="4101" max="4101" width="1.140625" style="79" customWidth="1"/>
    <col min="4102" max="4102" width="15.140625" style="79" customWidth="1"/>
    <col min="4103" max="4103" width="14.42578125" style="79" customWidth="1"/>
    <col min="4104" max="4104" width="1.140625" style="79" customWidth="1"/>
    <col min="4105" max="4105" width="13.7109375" style="79" customWidth="1"/>
    <col min="4106" max="4106" width="1" style="79" customWidth="1"/>
    <col min="4107" max="4107" width="14" style="79" customWidth="1"/>
    <col min="4108" max="4108" width="6" style="79" customWidth="1"/>
    <col min="4109" max="4109" width="7.5703125" style="79" customWidth="1"/>
    <col min="4110" max="4110" width="1.28515625" style="79" customWidth="1"/>
    <col min="4111" max="4352" width="6.85546875" style="79"/>
    <col min="4353" max="4353" width="1.140625" style="79" customWidth="1"/>
    <col min="4354" max="4354" width="48" style="79" customWidth="1"/>
    <col min="4355" max="4355" width="12.5703125" style="79" customWidth="1"/>
    <col min="4356" max="4356" width="6.5703125" style="79" customWidth="1"/>
    <col min="4357" max="4357" width="1.140625" style="79" customWidth="1"/>
    <col min="4358" max="4358" width="15.140625" style="79" customWidth="1"/>
    <col min="4359" max="4359" width="14.42578125" style="79" customWidth="1"/>
    <col min="4360" max="4360" width="1.140625" style="79" customWidth="1"/>
    <col min="4361" max="4361" width="13.7109375" style="79" customWidth="1"/>
    <col min="4362" max="4362" width="1" style="79" customWidth="1"/>
    <col min="4363" max="4363" width="14" style="79" customWidth="1"/>
    <col min="4364" max="4364" width="6" style="79" customWidth="1"/>
    <col min="4365" max="4365" width="7.5703125" style="79" customWidth="1"/>
    <col min="4366" max="4366" width="1.28515625" style="79" customWidth="1"/>
    <col min="4367" max="4608" width="6.85546875" style="79"/>
    <col min="4609" max="4609" width="1.140625" style="79" customWidth="1"/>
    <col min="4610" max="4610" width="48" style="79" customWidth="1"/>
    <col min="4611" max="4611" width="12.5703125" style="79" customWidth="1"/>
    <col min="4612" max="4612" width="6.5703125" style="79" customWidth="1"/>
    <col min="4613" max="4613" width="1.140625" style="79" customWidth="1"/>
    <col min="4614" max="4614" width="15.140625" style="79" customWidth="1"/>
    <col min="4615" max="4615" width="14.42578125" style="79" customWidth="1"/>
    <col min="4616" max="4616" width="1.140625" style="79" customWidth="1"/>
    <col min="4617" max="4617" width="13.7109375" style="79" customWidth="1"/>
    <col min="4618" max="4618" width="1" style="79" customWidth="1"/>
    <col min="4619" max="4619" width="14" style="79" customWidth="1"/>
    <col min="4620" max="4620" width="6" style="79" customWidth="1"/>
    <col min="4621" max="4621" width="7.5703125" style="79" customWidth="1"/>
    <col min="4622" max="4622" width="1.28515625" style="79" customWidth="1"/>
    <col min="4623" max="4864" width="6.85546875" style="79"/>
    <col min="4865" max="4865" width="1.140625" style="79" customWidth="1"/>
    <col min="4866" max="4866" width="48" style="79" customWidth="1"/>
    <col min="4867" max="4867" width="12.5703125" style="79" customWidth="1"/>
    <col min="4868" max="4868" width="6.5703125" style="79" customWidth="1"/>
    <col min="4869" max="4869" width="1.140625" style="79" customWidth="1"/>
    <col min="4870" max="4870" width="15.140625" style="79" customWidth="1"/>
    <col min="4871" max="4871" width="14.42578125" style="79" customWidth="1"/>
    <col min="4872" max="4872" width="1.140625" style="79" customWidth="1"/>
    <col min="4873" max="4873" width="13.7109375" style="79" customWidth="1"/>
    <col min="4874" max="4874" width="1" style="79" customWidth="1"/>
    <col min="4875" max="4875" width="14" style="79" customWidth="1"/>
    <col min="4876" max="4876" width="6" style="79" customWidth="1"/>
    <col min="4877" max="4877" width="7.5703125" style="79" customWidth="1"/>
    <col min="4878" max="4878" width="1.28515625" style="79" customWidth="1"/>
    <col min="4879" max="5120" width="6.85546875" style="79"/>
    <col min="5121" max="5121" width="1.140625" style="79" customWidth="1"/>
    <col min="5122" max="5122" width="48" style="79" customWidth="1"/>
    <col min="5123" max="5123" width="12.5703125" style="79" customWidth="1"/>
    <col min="5124" max="5124" width="6.5703125" style="79" customWidth="1"/>
    <col min="5125" max="5125" width="1.140625" style="79" customWidth="1"/>
    <col min="5126" max="5126" width="15.140625" style="79" customWidth="1"/>
    <col min="5127" max="5127" width="14.42578125" style="79" customWidth="1"/>
    <col min="5128" max="5128" width="1.140625" style="79" customWidth="1"/>
    <col min="5129" max="5129" width="13.7109375" style="79" customWidth="1"/>
    <col min="5130" max="5130" width="1" style="79" customWidth="1"/>
    <col min="5131" max="5131" width="14" style="79" customWidth="1"/>
    <col min="5132" max="5132" width="6" style="79" customWidth="1"/>
    <col min="5133" max="5133" width="7.5703125" style="79" customWidth="1"/>
    <col min="5134" max="5134" width="1.28515625" style="79" customWidth="1"/>
    <col min="5135" max="5376" width="6.85546875" style="79"/>
    <col min="5377" max="5377" width="1.140625" style="79" customWidth="1"/>
    <col min="5378" max="5378" width="48" style="79" customWidth="1"/>
    <col min="5379" max="5379" width="12.5703125" style="79" customWidth="1"/>
    <col min="5380" max="5380" width="6.5703125" style="79" customWidth="1"/>
    <col min="5381" max="5381" width="1.140625" style="79" customWidth="1"/>
    <col min="5382" max="5382" width="15.140625" style="79" customWidth="1"/>
    <col min="5383" max="5383" width="14.42578125" style="79" customWidth="1"/>
    <col min="5384" max="5384" width="1.140625" style="79" customWidth="1"/>
    <col min="5385" max="5385" width="13.7109375" style="79" customWidth="1"/>
    <col min="5386" max="5386" width="1" style="79" customWidth="1"/>
    <col min="5387" max="5387" width="14" style="79" customWidth="1"/>
    <col min="5388" max="5388" width="6" style="79" customWidth="1"/>
    <col min="5389" max="5389" width="7.5703125" style="79" customWidth="1"/>
    <col min="5390" max="5390" width="1.28515625" style="79" customWidth="1"/>
    <col min="5391" max="5632" width="6.85546875" style="79"/>
    <col min="5633" max="5633" width="1.140625" style="79" customWidth="1"/>
    <col min="5634" max="5634" width="48" style="79" customWidth="1"/>
    <col min="5635" max="5635" width="12.5703125" style="79" customWidth="1"/>
    <col min="5636" max="5636" width="6.5703125" style="79" customWidth="1"/>
    <col min="5637" max="5637" width="1.140625" style="79" customWidth="1"/>
    <col min="5638" max="5638" width="15.140625" style="79" customWidth="1"/>
    <col min="5639" max="5639" width="14.42578125" style="79" customWidth="1"/>
    <col min="5640" max="5640" width="1.140625" style="79" customWidth="1"/>
    <col min="5641" max="5641" width="13.7109375" style="79" customWidth="1"/>
    <col min="5642" max="5642" width="1" style="79" customWidth="1"/>
    <col min="5643" max="5643" width="14" style="79" customWidth="1"/>
    <col min="5644" max="5644" width="6" style="79" customWidth="1"/>
    <col min="5645" max="5645" width="7.5703125" style="79" customWidth="1"/>
    <col min="5646" max="5646" width="1.28515625" style="79" customWidth="1"/>
    <col min="5647" max="5888" width="6.85546875" style="79"/>
    <col min="5889" max="5889" width="1.140625" style="79" customWidth="1"/>
    <col min="5890" max="5890" width="48" style="79" customWidth="1"/>
    <col min="5891" max="5891" width="12.5703125" style="79" customWidth="1"/>
    <col min="5892" max="5892" width="6.5703125" style="79" customWidth="1"/>
    <col min="5893" max="5893" width="1.140625" style="79" customWidth="1"/>
    <col min="5894" max="5894" width="15.140625" style="79" customWidth="1"/>
    <col min="5895" max="5895" width="14.42578125" style="79" customWidth="1"/>
    <col min="5896" max="5896" width="1.140625" style="79" customWidth="1"/>
    <col min="5897" max="5897" width="13.7109375" style="79" customWidth="1"/>
    <col min="5898" max="5898" width="1" style="79" customWidth="1"/>
    <col min="5899" max="5899" width="14" style="79" customWidth="1"/>
    <col min="5900" max="5900" width="6" style="79" customWidth="1"/>
    <col min="5901" max="5901" width="7.5703125" style="79" customWidth="1"/>
    <col min="5902" max="5902" width="1.28515625" style="79" customWidth="1"/>
    <col min="5903" max="6144" width="6.85546875" style="79"/>
    <col min="6145" max="6145" width="1.140625" style="79" customWidth="1"/>
    <col min="6146" max="6146" width="48" style="79" customWidth="1"/>
    <col min="6147" max="6147" width="12.5703125" style="79" customWidth="1"/>
    <col min="6148" max="6148" width="6.5703125" style="79" customWidth="1"/>
    <col min="6149" max="6149" width="1.140625" style="79" customWidth="1"/>
    <col min="6150" max="6150" width="15.140625" style="79" customWidth="1"/>
    <col min="6151" max="6151" width="14.42578125" style="79" customWidth="1"/>
    <col min="6152" max="6152" width="1.140625" style="79" customWidth="1"/>
    <col min="6153" max="6153" width="13.7109375" style="79" customWidth="1"/>
    <col min="6154" max="6154" width="1" style="79" customWidth="1"/>
    <col min="6155" max="6155" width="14" style="79" customWidth="1"/>
    <col min="6156" max="6156" width="6" style="79" customWidth="1"/>
    <col min="6157" max="6157" width="7.5703125" style="79" customWidth="1"/>
    <col min="6158" max="6158" width="1.28515625" style="79" customWidth="1"/>
    <col min="6159" max="6400" width="6.85546875" style="79"/>
    <col min="6401" max="6401" width="1.140625" style="79" customWidth="1"/>
    <col min="6402" max="6402" width="48" style="79" customWidth="1"/>
    <col min="6403" max="6403" width="12.5703125" style="79" customWidth="1"/>
    <col min="6404" max="6404" width="6.5703125" style="79" customWidth="1"/>
    <col min="6405" max="6405" width="1.140625" style="79" customWidth="1"/>
    <col min="6406" max="6406" width="15.140625" style="79" customWidth="1"/>
    <col min="6407" max="6407" width="14.42578125" style="79" customWidth="1"/>
    <col min="6408" max="6408" width="1.140625" style="79" customWidth="1"/>
    <col min="6409" max="6409" width="13.7109375" style="79" customWidth="1"/>
    <col min="6410" max="6410" width="1" style="79" customWidth="1"/>
    <col min="6411" max="6411" width="14" style="79" customWidth="1"/>
    <col min="6412" max="6412" width="6" style="79" customWidth="1"/>
    <col min="6413" max="6413" width="7.5703125" style="79" customWidth="1"/>
    <col min="6414" max="6414" width="1.28515625" style="79" customWidth="1"/>
    <col min="6415" max="6656" width="6.85546875" style="79"/>
    <col min="6657" max="6657" width="1.140625" style="79" customWidth="1"/>
    <col min="6658" max="6658" width="48" style="79" customWidth="1"/>
    <col min="6659" max="6659" width="12.5703125" style="79" customWidth="1"/>
    <col min="6660" max="6660" width="6.5703125" style="79" customWidth="1"/>
    <col min="6661" max="6661" width="1.140625" style="79" customWidth="1"/>
    <col min="6662" max="6662" width="15.140625" style="79" customWidth="1"/>
    <col min="6663" max="6663" width="14.42578125" style="79" customWidth="1"/>
    <col min="6664" max="6664" width="1.140625" style="79" customWidth="1"/>
    <col min="6665" max="6665" width="13.7109375" style="79" customWidth="1"/>
    <col min="6666" max="6666" width="1" style="79" customWidth="1"/>
    <col min="6667" max="6667" width="14" style="79" customWidth="1"/>
    <col min="6668" max="6668" width="6" style="79" customWidth="1"/>
    <col min="6669" max="6669" width="7.5703125" style="79" customWidth="1"/>
    <col min="6670" max="6670" width="1.28515625" style="79" customWidth="1"/>
    <col min="6671" max="6912" width="6.85546875" style="79"/>
    <col min="6913" max="6913" width="1.140625" style="79" customWidth="1"/>
    <col min="6914" max="6914" width="48" style="79" customWidth="1"/>
    <col min="6915" max="6915" width="12.5703125" style="79" customWidth="1"/>
    <col min="6916" max="6916" width="6.5703125" style="79" customWidth="1"/>
    <col min="6917" max="6917" width="1.140625" style="79" customWidth="1"/>
    <col min="6918" max="6918" width="15.140625" style="79" customWidth="1"/>
    <col min="6919" max="6919" width="14.42578125" style="79" customWidth="1"/>
    <col min="6920" max="6920" width="1.140625" style="79" customWidth="1"/>
    <col min="6921" max="6921" width="13.7109375" style="79" customWidth="1"/>
    <col min="6922" max="6922" width="1" style="79" customWidth="1"/>
    <col min="6923" max="6923" width="14" style="79" customWidth="1"/>
    <col min="6924" max="6924" width="6" style="79" customWidth="1"/>
    <col min="6925" max="6925" width="7.5703125" style="79" customWidth="1"/>
    <col min="6926" max="6926" width="1.28515625" style="79" customWidth="1"/>
    <col min="6927" max="7168" width="6.85546875" style="79"/>
    <col min="7169" max="7169" width="1.140625" style="79" customWidth="1"/>
    <col min="7170" max="7170" width="48" style="79" customWidth="1"/>
    <col min="7171" max="7171" width="12.5703125" style="79" customWidth="1"/>
    <col min="7172" max="7172" width="6.5703125" style="79" customWidth="1"/>
    <col min="7173" max="7173" width="1.140625" style="79" customWidth="1"/>
    <col min="7174" max="7174" width="15.140625" style="79" customWidth="1"/>
    <col min="7175" max="7175" width="14.42578125" style="79" customWidth="1"/>
    <col min="7176" max="7176" width="1.140625" style="79" customWidth="1"/>
    <col min="7177" max="7177" width="13.7109375" style="79" customWidth="1"/>
    <col min="7178" max="7178" width="1" style="79" customWidth="1"/>
    <col min="7179" max="7179" width="14" style="79" customWidth="1"/>
    <col min="7180" max="7180" width="6" style="79" customWidth="1"/>
    <col min="7181" max="7181" width="7.5703125" style="79" customWidth="1"/>
    <col min="7182" max="7182" width="1.28515625" style="79" customWidth="1"/>
    <col min="7183" max="7424" width="6.85546875" style="79"/>
    <col min="7425" max="7425" width="1.140625" style="79" customWidth="1"/>
    <col min="7426" max="7426" width="48" style="79" customWidth="1"/>
    <col min="7427" max="7427" width="12.5703125" style="79" customWidth="1"/>
    <col min="7428" max="7428" width="6.5703125" style="79" customWidth="1"/>
    <col min="7429" max="7429" width="1.140625" style="79" customWidth="1"/>
    <col min="7430" max="7430" width="15.140625" style="79" customWidth="1"/>
    <col min="7431" max="7431" width="14.42578125" style="79" customWidth="1"/>
    <col min="7432" max="7432" width="1.140625" style="79" customWidth="1"/>
    <col min="7433" max="7433" width="13.7109375" style="79" customWidth="1"/>
    <col min="7434" max="7434" width="1" style="79" customWidth="1"/>
    <col min="7435" max="7435" width="14" style="79" customWidth="1"/>
    <col min="7436" max="7436" width="6" style="79" customWidth="1"/>
    <col min="7437" max="7437" width="7.5703125" style="79" customWidth="1"/>
    <col min="7438" max="7438" width="1.28515625" style="79" customWidth="1"/>
    <col min="7439" max="7680" width="6.85546875" style="79"/>
    <col min="7681" max="7681" width="1.140625" style="79" customWidth="1"/>
    <col min="7682" max="7682" width="48" style="79" customWidth="1"/>
    <col min="7683" max="7683" width="12.5703125" style="79" customWidth="1"/>
    <col min="7684" max="7684" width="6.5703125" style="79" customWidth="1"/>
    <col min="7685" max="7685" width="1.140625" style="79" customWidth="1"/>
    <col min="7686" max="7686" width="15.140625" style="79" customWidth="1"/>
    <col min="7687" max="7687" width="14.42578125" style="79" customWidth="1"/>
    <col min="7688" max="7688" width="1.140625" style="79" customWidth="1"/>
    <col min="7689" max="7689" width="13.7109375" style="79" customWidth="1"/>
    <col min="7690" max="7690" width="1" style="79" customWidth="1"/>
    <col min="7691" max="7691" width="14" style="79" customWidth="1"/>
    <col min="7692" max="7692" width="6" style="79" customWidth="1"/>
    <col min="7693" max="7693" width="7.5703125" style="79" customWidth="1"/>
    <col min="7694" max="7694" width="1.28515625" style="79" customWidth="1"/>
    <col min="7695" max="7936" width="6.85546875" style="79"/>
    <col min="7937" max="7937" width="1.140625" style="79" customWidth="1"/>
    <col min="7938" max="7938" width="48" style="79" customWidth="1"/>
    <col min="7939" max="7939" width="12.5703125" style="79" customWidth="1"/>
    <col min="7940" max="7940" width="6.5703125" style="79" customWidth="1"/>
    <col min="7941" max="7941" width="1.140625" style="79" customWidth="1"/>
    <col min="7942" max="7942" width="15.140625" style="79" customWidth="1"/>
    <col min="7943" max="7943" width="14.42578125" style="79" customWidth="1"/>
    <col min="7944" max="7944" width="1.140625" style="79" customWidth="1"/>
    <col min="7945" max="7945" width="13.7109375" style="79" customWidth="1"/>
    <col min="7946" max="7946" width="1" style="79" customWidth="1"/>
    <col min="7947" max="7947" width="14" style="79" customWidth="1"/>
    <col min="7948" max="7948" width="6" style="79" customWidth="1"/>
    <col min="7949" max="7949" width="7.5703125" style="79" customWidth="1"/>
    <col min="7950" max="7950" width="1.28515625" style="79" customWidth="1"/>
    <col min="7951" max="8192" width="6.85546875" style="79"/>
    <col min="8193" max="8193" width="1.140625" style="79" customWidth="1"/>
    <col min="8194" max="8194" width="48" style="79" customWidth="1"/>
    <col min="8195" max="8195" width="12.5703125" style="79" customWidth="1"/>
    <col min="8196" max="8196" width="6.5703125" style="79" customWidth="1"/>
    <col min="8197" max="8197" width="1.140625" style="79" customWidth="1"/>
    <col min="8198" max="8198" width="15.140625" style="79" customWidth="1"/>
    <col min="8199" max="8199" width="14.42578125" style="79" customWidth="1"/>
    <col min="8200" max="8200" width="1.140625" style="79" customWidth="1"/>
    <col min="8201" max="8201" width="13.7109375" style="79" customWidth="1"/>
    <col min="8202" max="8202" width="1" style="79" customWidth="1"/>
    <col min="8203" max="8203" width="14" style="79" customWidth="1"/>
    <col min="8204" max="8204" width="6" style="79" customWidth="1"/>
    <col min="8205" max="8205" width="7.5703125" style="79" customWidth="1"/>
    <col min="8206" max="8206" width="1.28515625" style="79" customWidth="1"/>
    <col min="8207" max="8448" width="6.85546875" style="79"/>
    <col min="8449" max="8449" width="1.140625" style="79" customWidth="1"/>
    <col min="8450" max="8450" width="48" style="79" customWidth="1"/>
    <col min="8451" max="8451" width="12.5703125" style="79" customWidth="1"/>
    <col min="8452" max="8452" width="6.5703125" style="79" customWidth="1"/>
    <col min="8453" max="8453" width="1.140625" style="79" customWidth="1"/>
    <col min="8454" max="8454" width="15.140625" style="79" customWidth="1"/>
    <col min="8455" max="8455" width="14.42578125" style="79" customWidth="1"/>
    <col min="8456" max="8456" width="1.140625" style="79" customWidth="1"/>
    <col min="8457" max="8457" width="13.7109375" style="79" customWidth="1"/>
    <col min="8458" max="8458" width="1" style="79" customWidth="1"/>
    <col min="8459" max="8459" width="14" style="79" customWidth="1"/>
    <col min="8460" max="8460" width="6" style="79" customWidth="1"/>
    <col min="8461" max="8461" width="7.5703125" style="79" customWidth="1"/>
    <col min="8462" max="8462" width="1.28515625" style="79" customWidth="1"/>
    <col min="8463" max="8704" width="6.85546875" style="79"/>
    <col min="8705" max="8705" width="1.140625" style="79" customWidth="1"/>
    <col min="8706" max="8706" width="48" style="79" customWidth="1"/>
    <col min="8707" max="8707" width="12.5703125" style="79" customWidth="1"/>
    <col min="8708" max="8708" width="6.5703125" style="79" customWidth="1"/>
    <col min="8709" max="8709" width="1.140625" style="79" customWidth="1"/>
    <col min="8710" max="8710" width="15.140625" style="79" customWidth="1"/>
    <col min="8711" max="8711" width="14.42578125" style="79" customWidth="1"/>
    <col min="8712" max="8712" width="1.140625" style="79" customWidth="1"/>
    <col min="8713" max="8713" width="13.7109375" style="79" customWidth="1"/>
    <col min="8714" max="8714" width="1" style="79" customWidth="1"/>
    <col min="8715" max="8715" width="14" style="79" customWidth="1"/>
    <col min="8716" max="8716" width="6" style="79" customWidth="1"/>
    <col min="8717" max="8717" width="7.5703125" style="79" customWidth="1"/>
    <col min="8718" max="8718" width="1.28515625" style="79" customWidth="1"/>
    <col min="8719" max="8960" width="6.85546875" style="79"/>
    <col min="8961" max="8961" width="1.140625" style="79" customWidth="1"/>
    <col min="8962" max="8962" width="48" style="79" customWidth="1"/>
    <col min="8963" max="8963" width="12.5703125" style="79" customWidth="1"/>
    <col min="8964" max="8964" width="6.5703125" style="79" customWidth="1"/>
    <col min="8965" max="8965" width="1.140625" style="79" customWidth="1"/>
    <col min="8966" max="8966" width="15.140625" style="79" customWidth="1"/>
    <col min="8967" max="8967" width="14.42578125" style="79" customWidth="1"/>
    <col min="8968" max="8968" width="1.140625" style="79" customWidth="1"/>
    <col min="8969" max="8969" width="13.7109375" style="79" customWidth="1"/>
    <col min="8970" max="8970" width="1" style="79" customWidth="1"/>
    <col min="8971" max="8971" width="14" style="79" customWidth="1"/>
    <col min="8972" max="8972" width="6" style="79" customWidth="1"/>
    <col min="8973" max="8973" width="7.5703125" style="79" customWidth="1"/>
    <col min="8974" max="8974" width="1.28515625" style="79" customWidth="1"/>
    <col min="8975" max="9216" width="6.85546875" style="79"/>
    <col min="9217" max="9217" width="1.140625" style="79" customWidth="1"/>
    <col min="9218" max="9218" width="48" style="79" customWidth="1"/>
    <col min="9219" max="9219" width="12.5703125" style="79" customWidth="1"/>
    <col min="9220" max="9220" width="6.5703125" style="79" customWidth="1"/>
    <col min="9221" max="9221" width="1.140625" style="79" customWidth="1"/>
    <col min="9222" max="9222" width="15.140625" style="79" customWidth="1"/>
    <col min="9223" max="9223" width="14.42578125" style="79" customWidth="1"/>
    <col min="9224" max="9224" width="1.140625" style="79" customWidth="1"/>
    <col min="9225" max="9225" width="13.7109375" style="79" customWidth="1"/>
    <col min="9226" max="9226" width="1" style="79" customWidth="1"/>
    <col min="9227" max="9227" width="14" style="79" customWidth="1"/>
    <col min="9228" max="9228" width="6" style="79" customWidth="1"/>
    <col min="9229" max="9229" width="7.5703125" style="79" customWidth="1"/>
    <col min="9230" max="9230" width="1.28515625" style="79" customWidth="1"/>
    <col min="9231" max="9472" width="6.85546875" style="79"/>
    <col min="9473" max="9473" width="1.140625" style="79" customWidth="1"/>
    <col min="9474" max="9474" width="48" style="79" customWidth="1"/>
    <col min="9475" max="9475" width="12.5703125" style="79" customWidth="1"/>
    <col min="9476" max="9476" width="6.5703125" style="79" customWidth="1"/>
    <col min="9477" max="9477" width="1.140625" style="79" customWidth="1"/>
    <col min="9478" max="9478" width="15.140625" style="79" customWidth="1"/>
    <col min="9479" max="9479" width="14.42578125" style="79" customWidth="1"/>
    <col min="9480" max="9480" width="1.140625" style="79" customWidth="1"/>
    <col min="9481" max="9481" width="13.7109375" style="79" customWidth="1"/>
    <col min="9482" max="9482" width="1" style="79" customWidth="1"/>
    <col min="9483" max="9483" width="14" style="79" customWidth="1"/>
    <col min="9484" max="9484" width="6" style="79" customWidth="1"/>
    <col min="9485" max="9485" width="7.5703125" style="79" customWidth="1"/>
    <col min="9486" max="9486" width="1.28515625" style="79" customWidth="1"/>
    <col min="9487" max="9728" width="6.85546875" style="79"/>
    <col min="9729" max="9729" width="1.140625" style="79" customWidth="1"/>
    <col min="9730" max="9730" width="48" style="79" customWidth="1"/>
    <col min="9731" max="9731" width="12.5703125" style="79" customWidth="1"/>
    <col min="9732" max="9732" width="6.5703125" style="79" customWidth="1"/>
    <col min="9733" max="9733" width="1.140625" style="79" customWidth="1"/>
    <col min="9734" max="9734" width="15.140625" style="79" customWidth="1"/>
    <col min="9735" max="9735" width="14.42578125" style="79" customWidth="1"/>
    <col min="9736" max="9736" width="1.140625" style="79" customWidth="1"/>
    <col min="9737" max="9737" width="13.7109375" style="79" customWidth="1"/>
    <col min="9738" max="9738" width="1" style="79" customWidth="1"/>
    <col min="9739" max="9739" width="14" style="79" customWidth="1"/>
    <col min="9740" max="9740" width="6" style="79" customWidth="1"/>
    <col min="9741" max="9741" width="7.5703125" style="79" customWidth="1"/>
    <col min="9742" max="9742" width="1.28515625" style="79" customWidth="1"/>
    <col min="9743" max="9984" width="6.85546875" style="79"/>
    <col min="9985" max="9985" width="1.140625" style="79" customWidth="1"/>
    <col min="9986" max="9986" width="48" style="79" customWidth="1"/>
    <col min="9987" max="9987" width="12.5703125" style="79" customWidth="1"/>
    <col min="9988" max="9988" width="6.5703125" style="79" customWidth="1"/>
    <col min="9989" max="9989" width="1.140625" style="79" customWidth="1"/>
    <col min="9990" max="9990" width="15.140625" style="79" customWidth="1"/>
    <col min="9991" max="9991" width="14.42578125" style="79" customWidth="1"/>
    <col min="9992" max="9992" width="1.140625" style="79" customWidth="1"/>
    <col min="9993" max="9993" width="13.7109375" style="79" customWidth="1"/>
    <col min="9994" max="9994" width="1" style="79" customWidth="1"/>
    <col min="9995" max="9995" width="14" style="79" customWidth="1"/>
    <col min="9996" max="9996" width="6" style="79" customWidth="1"/>
    <col min="9997" max="9997" width="7.5703125" style="79" customWidth="1"/>
    <col min="9998" max="9998" width="1.28515625" style="79" customWidth="1"/>
    <col min="9999" max="10240" width="6.85546875" style="79"/>
    <col min="10241" max="10241" width="1.140625" style="79" customWidth="1"/>
    <col min="10242" max="10242" width="48" style="79" customWidth="1"/>
    <col min="10243" max="10243" width="12.5703125" style="79" customWidth="1"/>
    <col min="10244" max="10244" width="6.5703125" style="79" customWidth="1"/>
    <col min="10245" max="10245" width="1.140625" style="79" customWidth="1"/>
    <col min="10246" max="10246" width="15.140625" style="79" customWidth="1"/>
    <col min="10247" max="10247" width="14.42578125" style="79" customWidth="1"/>
    <col min="10248" max="10248" width="1.140625" style="79" customWidth="1"/>
    <col min="10249" max="10249" width="13.7109375" style="79" customWidth="1"/>
    <col min="10250" max="10250" width="1" style="79" customWidth="1"/>
    <col min="10251" max="10251" width="14" style="79" customWidth="1"/>
    <col min="10252" max="10252" width="6" style="79" customWidth="1"/>
    <col min="10253" max="10253" width="7.5703125" style="79" customWidth="1"/>
    <col min="10254" max="10254" width="1.28515625" style="79" customWidth="1"/>
    <col min="10255" max="10496" width="6.85546875" style="79"/>
    <col min="10497" max="10497" width="1.140625" style="79" customWidth="1"/>
    <col min="10498" max="10498" width="48" style="79" customWidth="1"/>
    <col min="10499" max="10499" width="12.5703125" style="79" customWidth="1"/>
    <col min="10500" max="10500" width="6.5703125" style="79" customWidth="1"/>
    <col min="10501" max="10501" width="1.140625" style="79" customWidth="1"/>
    <col min="10502" max="10502" width="15.140625" style="79" customWidth="1"/>
    <col min="10503" max="10503" width="14.42578125" style="79" customWidth="1"/>
    <col min="10504" max="10504" width="1.140625" style="79" customWidth="1"/>
    <col min="10505" max="10505" width="13.7109375" style="79" customWidth="1"/>
    <col min="10506" max="10506" width="1" style="79" customWidth="1"/>
    <col min="10507" max="10507" width="14" style="79" customWidth="1"/>
    <col min="10508" max="10508" width="6" style="79" customWidth="1"/>
    <col min="10509" max="10509" width="7.5703125" style="79" customWidth="1"/>
    <col min="10510" max="10510" width="1.28515625" style="79" customWidth="1"/>
    <col min="10511" max="10752" width="6.85546875" style="79"/>
    <col min="10753" max="10753" width="1.140625" style="79" customWidth="1"/>
    <col min="10754" max="10754" width="48" style="79" customWidth="1"/>
    <col min="10755" max="10755" width="12.5703125" style="79" customWidth="1"/>
    <col min="10756" max="10756" width="6.5703125" style="79" customWidth="1"/>
    <col min="10757" max="10757" width="1.140625" style="79" customWidth="1"/>
    <col min="10758" max="10758" width="15.140625" style="79" customWidth="1"/>
    <col min="10759" max="10759" width="14.42578125" style="79" customWidth="1"/>
    <col min="10760" max="10760" width="1.140625" style="79" customWidth="1"/>
    <col min="10761" max="10761" width="13.7109375" style="79" customWidth="1"/>
    <col min="10762" max="10762" width="1" style="79" customWidth="1"/>
    <col min="10763" max="10763" width="14" style="79" customWidth="1"/>
    <col min="10764" max="10764" width="6" style="79" customWidth="1"/>
    <col min="10765" max="10765" width="7.5703125" style="79" customWidth="1"/>
    <col min="10766" max="10766" width="1.28515625" style="79" customWidth="1"/>
    <col min="10767" max="11008" width="6.85546875" style="79"/>
    <col min="11009" max="11009" width="1.140625" style="79" customWidth="1"/>
    <col min="11010" max="11010" width="48" style="79" customWidth="1"/>
    <col min="11011" max="11011" width="12.5703125" style="79" customWidth="1"/>
    <col min="11012" max="11012" width="6.5703125" style="79" customWidth="1"/>
    <col min="11013" max="11013" width="1.140625" style="79" customWidth="1"/>
    <col min="11014" max="11014" width="15.140625" style="79" customWidth="1"/>
    <col min="11015" max="11015" width="14.42578125" style="79" customWidth="1"/>
    <col min="11016" max="11016" width="1.140625" style="79" customWidth="1"/>
    <col min="11017" max="11017" width="13.7109375" style="79" customWidth="1"/>
    <col min="11018" max="11018" width="1" style="79" customWidth="1"/>
    <col min="11019" max="11019" width="14" style="79" customWidth="1"/>
    <col min="11020" max="11020" width="6" style="79" customWidth="1"/>
    <col min="11021" max="11021" width="7.5703125" style="79" customWidth="1"/>
    <col min="11022" max="11022" width="1.28515625" style="79" customWidth="1"/>
    <col min="11023" max="11264" width="6.85546875" style="79"/>
    <col min="11265" max="11265" width="1.140625" style="79" customWidth="1"/>
    <col min="11266" max="11266" width="48" style="79" customWidth="1"/>
    <col min="11267" max="11267" width="12.5703125" style="79" customWidth="1"/>
    <col min="11268" max="11268" width="6.5703125" style="79" customWidth="1"/>
    <col min="11269" max="11269" width="1.140625" style="79" customWidth="1"/>
    <col min="11270" max="11270" width="15.140625" style="79" customWidth="1"/>
    <col min="11271" max="11271" width="14.42578125" style="79" customWidth="1"/>
    <col min="11272" max="11272" width="1.140625" style="79" customWidth="1"/>
    <col min="11273" max="11273" width="13.7109375" style="79" customWidth="1"/>
    <col min="11274" max="11274" width="1" style="79" customWidth="1"/>
    <col min="11275" max="11275" width="14" style="79" customWidth="1"/>
    <col min="11276" max="11276" width="6" style="79" customWidth="1"/>
    <col min="11277" max="11277" width="7.5703125" style="79" customWidth="1"/>
    <col min="11278" max="11278" width="1.28515625" style="79" customWidth="1"/>
    <col min="11279" max="11520" width="6.85546875" style="79"/>
    <col min="11521" max="11521" width="1.140625" style="79" customWidth="1"/>
    <col min="11522" max="11522" width="48" style="79" customWidth="1"/>
    <col min="11523" max="11523" width="12.5703125" style="79" customWidth="1"/>
    <col min="11524" max="11524" width="6.5703125" style="79" customWidth="1"/>
    <col min="11525" max="11525" width="1.140625" style="79" customWidth="1"/>
    <col min="11526" max="11526" width="15.140625" style="79" customWidth="1"/>
    <col min="11527" max="11527" width="14.42578125" style="79" customWidth="1"/>
    <col min="11528" max="11528" width="1.140625" style="79" customWidth="1"/>
    <col min="11529" max="11529" width="13.7109375" style="79" customWidth="1"/>
    <col min="11530" max="11530" width="1" style="79" customWidth="1"/>
    <col min="11531" max="11531" width="14" style="79" customWidth="1"/>
    <col min="11532" max="11532" width="6" style="79" customWidth="1"/>
    <col min="11533" max="11533" width="7.5703125" style="79" customWidth="1"/>
    <col min="11534" max="11534" width="1.28515625" style="79" customWidth="1"/>
    <col min="11535" max="11776" width="6.85546875" style="79"/>
    <col min="11777" max="11777" width="1.140625" style="79" customWidth="1"/>
    <col min="11778" max="11778" width="48" style="79" customWidth="1"/>
    <col min="11779" max="11779" width="12.5703125" style="79" customWidth="1"/>
    <col min="11780" max="11780" width="6.5703125" style="79" customWidth="1"/>
    <col min="11781" max="11781" width="1.140625" style="79" customWidth="1"/>
    <col min="11782" max="11782" width="15.140625" style="79" customWidth="1"/>
    <col min="11783" max="11783" width="14.42578125" style="79" customWidth="1"/>
    <col min="11784" max="11784" width="1.140625" style="79" customWidth="1"/>
    <col min="11785" max="11785" width="13.7109375" style="79" customWidth="1"/>
    <col min="11786" max="11786" width="1" style="79" customWidth="1"/>
    <col min="11787" max="11787" width="14" style="79" customWidth="1"/>
    <col min="11788" max="11788" width="6" style="79" customWidth="1"/>
    <col min="11789" max="11789" width="7.5703125" style="79" customWidth="1"/>
    <col min="11790" max="11790" width="1.28515625" style="79" customWidth="1"/>
    <col min="11791" max="12032" width="6.85546875" style="79"/>
    <col min="12033" max="12033" width="1.140625" style="79" customWidth="1"/>
    <col min="12034" max="12034" width="48" style="79" customWidth="1"/>
    <col min="12035" max="12035" width="12.5703125" style="79" customWidth="1"/>
    <col min="12036" max="12036" width="6.5703125" style="79" customWidth="1"/>
    <col min="12037" max="12037" width="1.140625" style="79" customWidth="1"/>
    <col min="12038" max="12038" width="15.140625" style="79" customWidth="1"/>
    <col min="12039" max="12039" width="14.42578125" style="79" customWidth="1"/>
    <col min="12040" max="12040" width="1.140625" style="79" customWidth="1"/>
    <col min="12041" max="12041" width="13.7109375" style="79" customWidth="1"/>
    <col min="12042" max="12042" width="1" style="79" customWidth="1"/>
    <col min="12043" max="12043" width="14" style="79" customWidth="1"/>
    <col min="12044" max="12044" width="6" style="79" customWidth="1"/>
    <col min="12045" max="12045" width="7.5703125" style="79" customWidth="1"/>
    <col min="12046" max="12046" width="1.28515625" style="79" customWidth="1"/>
    <col min="12047" max="12288" width="6.85546875" style="79"/>
    <col min="12289" max="12289" width="1.140625" style="79" customWidth="1"/>
    <col min="12290" max="12290" width="48" style="79" customWidth="1"/>
    <col min="12291" max="12291" width="12.5703125" style="79" customWidth="1"/>
    <col min="12292" max="12292" width="6.5703125" style="79" customWidth="1"/>
    <col min="12293" max="12293" width="1.140625" style="79" customWidth="1"/>
    <col min="12294" max="12294" width="15.140625" style="79" customWidth="1"/>
    <col min="12295" max="12295" width="14.42578125" style="79" customWidth="1"/>
    <col min="12296" max="12296" width="1.140625" style="79" customWidth="1"/>
    <col min="12297" max="12297" width="13.7109375" style="79" customWidth="1"/>
    <col min="12298" max="12298" width="1" style="79" customWidth="1"/>
    <col min="12299" max="12299" width="14" style="79" customWidth="1"/>
    <col min="12300" max="12300" width="6" style="79" customWidth="1"/>
    <col min="12301" max="12301" width="7.5703125" style="79" customWidth="1"/>
    <col min="12302" max="12302" width="1.28515625" style="79" customWidth="1"/>
    <col min="12303" max="12544" width="6.85546875" style="79"/>
    <col min="12545" max="12545" width="1.140625" style="79" customWidth="1"/>
    <col min="12546" max="12546" width="48" style="79" customWidth="1"/>
    <col min="12547" max="12547" width="12.5703125" style="79" customWidth="1"/>
    <col min="12548" max="12548" width="6.5703125" style="79" customWidth="1"/>
    <col min="12549" max="12549" width="1.140625" style="79" customWidth="1"/>
    <col min="12550" max="12550" width="15.140625" style="79" customWidth="1"/>
    <col min="12551" max="12551" width="14.42578125" style="79" customWidth="1"/>
    <col min="12552" max="12552" width="1.140625" style="79" customWidth="1"/>
    <col min="12553" max="12553" width="13.7109375" style="79" customWidth="1"/>
    <col min="12554" max="12554" width="1" style="79" customWidth="1"/>
    <col min="12555" max="12555" width="14" style="79" customWidth="1"/>
    <col min="12556" max="12556" width="6" style="79" customWidth="1"/>
    <col min="12557" max="12557" width="7.5703125" style="79" customWidth="1"/>
    <col min="12558" max="12558" width="1.28515625" style="79" customWidth="1"/>
    <col min="12559" max="12800" width="6.85546875" style="79"/>
    <col min="12801" max="12801" width="1.140625" style="79" customWidth="1"/>
    <col min="12802" max="12802" width="48" style="79" customWidth="1"/>
    <col min="12803" max="12803" width="12.5703125" style="79" customWidth="1"/>
    <col min="12804" max="12804" width="6.5703125" style="79" customWidth="1"/>
    <col min="12805" max="12805" width="1.140625" style="79" customWidth="1"/>
    <col min="12806" max="12806" width="15.140625" style="79" customWidth="1"/>
    <col min="12807" max="12807" width="14.42578125" style="79" customWidth="1"/>
    <col min="12808" max="12808" width="1.140625" style="79" customWidth="1"/>
    <col min="12809" max="12809" width="13.7109375" style="79" customWidth="1"/>
    <col min="12810" max="12810" width="1" style="79" customWidth="1"/>
    <col min="12811" max="12811" width="14" style="79" customWidth="1"/>
    <col min="12812" max="12812" width="6" style="79" customWidth="1"/>
    <col min="12813" max="12813" width="7.5703125" style="79" customWidth="1"/>
    <col min="12814" max="12814" width="1.28515625" style="79" customWidth="1"/>
    <col min="12815" max="13056" width="6.85546875" style="79"/>
    <col min="13057" max="13057" width="1.140625" style="79" customWidth="1"/>
    <col min="13058" max="13058" width="48" style="79" customWidth="1"/>
    <col min="13059" max="13059" width="12.5703125" style="79" customWidth="1"/>
    <col min="13060" max="13060" width="6.5703125" style="79" customWidth="1"/>
    <col min="13061" max="13061" width="1.140625" style="79" customWidth="1"/>
    <col min="13062" max="13062" width="15.140625" style="79" customWidth="1"/>
    <col min="13063" max="13063" width="14.42578125" style="79" customWidth="1"/>
    <col min="13064" max="13064" width="1.140625" style="79" customWidth="1"/>
    <col min="13065" max="13065" width="13.7109375" style="79" customWidth="1"/>
    <col min="13066" max="13066" width="1" style="79" customWidth="1"/>
    <col min="13067" max="13067" width="14" style="79" customWidth="1"/>
    <col min="13068" max="13068" width="6" style="79" customWidth="1"/>
    <col min="13069" max="13069" width="7.5703125" style="79" customWidth="1"/>
    <col min="13070" max="13070" width="1.28515625" style="79" customWidth="1"/>
    <col min="13071" max="13312" width="6.85546875" style="79"/>
    <col min="13313" max="13313" width="1.140625" style="79" customWidth="1"/>
    <col min="13314" max="13314" width="48" style="79" customWidth="1"/>
    <col min="13315" max="13315" width="12.5703125" style="79" customWidth="1"/>
    <col min="13316" max="13316" width="6.5703125" style="79" customWidth="1"/>
    <col min="13317" max="13317" width="1.140625" style="79" customWidth="1"/>
    <col min="13318" max="13318" width="15.140625" style="79" customWidth="1"/>
    <col min="13319" max="13319" width="14.42578125" style="79" customWidth="1"/>
    <col min="13320" max="13320" width="1.140625" style="79" customWidth="1"/>
    <col min="13321" max="13321" width="13.7109375" style="79" customWidth="1"/>
    <col min="13322" max="13322" width="1" style="79" customWidth="1"/>
    <col min="13323" max="13323" width="14" style="79" customWidth="1"/>
    <col min="13324" max="13324" width="6" style="79" customWidth="1"/>
    <col min="13325" max="13325" width="7.5703125" style="79" customWidth="1"/>
    <col min="13326" max="13326" width="1.28515625" style="79" customWidth="1"/>
    <col min="13327" max="13568" width="6.85546875" style="79"/>
    <col min="13569" max="13569" width="1.140625" style="79" customWidth="1"/>
    <col min="13570" max="13570" width="48" style="79" customWidth="1"/>
    <col min="13571" max="13571" width="12.5703125" style="79" customWidth="1"/>
    <col min="13572" max="13572" width="6.5703125" style="79" customWidth="1"/>
    <col min="13573" max="13573" width="1.140625" style="79" customWidth="1"/>
    <col min="13574" max="13574" width="15.140625" style="79" customWidth="1"/>
    <col min="13575" max="13575" width="14.42578125" style="79" customWidth="1"/>
    <col min="13576" max="13576" width="1.140625" style="79" customWidth="1"/>
    <col min="13577" max="13577" width="13.7109375" style="79" customWidth="1"/>
    <col min="13578" max="13578" width="1" style="79" customWidth="1"/>
    <col min="13579" max="13579" width="14" style="79" customWidth="1"/>
    <col min="13580" max="13580" width="6" style="79" customWidth="1"/>
    <col min="13581" max="13581" width="7.5703125" style="79" customWidth="1"/>
    <col min="13582" max="13582" width="1.28515625" style="79" customWidth="1"/>
    <col min="13583" max="13824" width="6.85546875" style="79"/>
    <col min="13825" max="13825" width="1.140625" style="79" customWidth="1"/>
    <col min="13826" max="13826" width="48" style="79" customWidth="1"/>
    <col min="13827" max="13827" width="12.5703125" style="79" customWidth="1"/>
    <col min="13828" max="13828" width="6.5703125" style="79" customWidth="1"/>
    <col min="13829" max="13829" width="1.140625" style="79" customWidth="1"/>
    <col min="13830" max="13830" width="15.140625" style="79" customWidth="1"/>
    <col min="13831" max="13831" width="14.42578125" style="79" customWidth="1"/>
    <col min="13832" max="13832" width="1.140625" style="79" customWidth="1"/>
    <col min="13833" max="13833" width="13.7109375" style="79" customWidth="1"/>
    <col min="13834" max="13834" width="1" style="79" customWidth="1"/>
    <col min="13835" max="13835" width="14" style="79" customWidth="1"/>
    <col min="13836" max="13836" width="6" style="79" customWidth="1"/>
    <col min="13837" max="13837" width="7.5703125" style="79" customWidth="1"/>
    <col min="13838" max="13838" width="1.28515625" style="79" customWidth="1"/>
    <col min="13839" max="14080" width="6.85546875" style="79"/>
    <col min="14081" max="14081" width="1.140625" style="79" customWidth="1"/>
    <col min="14082" max="14082" width="48" style="79" customWidth="1"/>
    <col min="14083" max="14083" width="12.5703125" style="79" customWidth="1"/>
    <col min="14084" max="14084" width="6.5703125" style="79" customWidth="1"/>
    <col min="14085" max="14085" width="1.140625" style="79" customWidth="1"/>
    <col min="14086" max="14086" width="15.140625" style="79" customWidth="1"/>
    <col min="14087" max="14087" width="14.42578125" style="79" customWidth="1"/>
    <col min="14088" max="14088" width="1.140625" style="79" customWidth="1"/>
    <col min="14089" max="14089" width="13.7109375" style="79" customWidth="1"/>
    <col min="14090" max="14090" width="1" style="79" customWidth="1"/>
    <col min="14091" max="14091" width="14" style="79" customWidth="1"/>
    <col min="14092" max="14092" width="6" style="79" customWidth="1"/>
    <col min="14093" max="14093" width="7.5703125" style="79" customWidth="1"/>
    <col min="14094" max="14094" width="1.28515625" style="79" customWidth="1"/>
    <col min="14095" max="14336" width="6.85546875" style="79"/>
    <col min="14337" max="14337" width="1.140625" style="79" customWidth="1"/>
    <col min="14338" max="14338" width="48" style="79" customWidth="1"/>
    <col min="14339" max="14339" width="12.5703125" style="79" customWidth="1"/>
    <col min="14340" max="14340" width="6.5703125" style="79" customWidth="1"/>
    <col min="14341" max="14341" width="1.140625" style="79" customWidth="1"/>
    <col min="14342" max="14342" width="15.140625" style="79" customWidth="1"/>
    <col min="14343" max="14343" width="14.42578125" style="79" customWidth="1"/>
    <col min="14344" max="14344" width="1.140625" style="79" customWidth="1"/>
    <col min="14345" max="14345" width="13.7109375" style="79" customWidth="1"/>
    <col min="14346" max="14346" width="1" style="79" customWidth="1"/>
    <col min="14347" max="14347" width="14" style="79" customWidth="1"/>
    <col min="14348" max="14348" width="6" style="79" customWidth="1"/>
    <col min="14349" max="14349" width="7.5703125" style="79" customWidth="1"/>
    <col min="14350" max="14350" width="1.28515625" style="79" customWidth="1"/>
    <col min="14351" max="14592" width="6.85546875" style="79"/>
    <col min="14593" max="14593" width="1.140625" style="79" customWidth="1"/>
    <col min="14594" max="14594" width="48" style="79" customWidth="1"/>
    <col min="14595" max="14595" width="12.5703125" style="79" customWidth="1"/>
    <col min="14596" max="14596" width="6.5703125" style="79" customWidth="1"/>
    <col min="14597" max="14597" width="1.140625" style="79" customWidth="1"/>
    <col min="14598" max="14598" width="15.140625" style="79" customWidth="1"/>
    <col min="14599" max="14599" width="14.42578125" style="79" customWidth="1"/>
    <col min="14600" max="14600" width="1.140625" style="79" customWidth="1"/>
    <col min="14601" max="14601" width="13.7109375" style="79" customWidth="1"/>
    <col min="14602" max="14602" width="1" style="79" customWidth="1"/>
    <col min="14603" max="14603" width="14" style="79" customWidth="1"/>
    <col min="14604" max="14604" width="6" style="79" customWidth="1"/>
    <col min="14605" max="14605" width="7.5703125" style="79" customWidth="1"/>
    <col min="14606" max="14606" width="1.28515625" style="79" customWidth="1"/>
    <col min="14607" max="14848" width="6.85546875" style="79"/>
    <col min="14849" max="14849" width="1.140625" style="79" customWidth="1"/>
    <col min="14850" max="14850" width="48" style="79" customWidth="1"/>
    <col min="14851" max="14851" width="12.5703125" style="79" customWidth="1"/>
    <col min="14852" max="14852" width="6.5703125" style="79" customWidth="1"/>
    <col min="14853" max="14853" width="1.140625" style="79" customWidth="1"/>
    <col min="14854" max="14854" width="15.140625" style="79" customWidth="1"/>
    <col min="14855" max="14855" width="14.42578125" style="79" customWidth="1"/>
    <col min="14856" max="14856" width="1.140625" style="79" customWidth="1"/>
    <col min="14857" max="14857" width="13.7109375" style="79" customWidth="1"/>
    <col min="14858" max="14858" width="1" style="79" customWidth="1"/>
    <col min="14859" max="14859" width="14" style="79" customWidth="1"/>
    <col min="14860" max="14860" width="6" style="79" customWidth="1"/>
    <col min="14861" max="14861" width="7.5703125" style="79" customWidth="1"/>
    <col min="14862" max="14862" width="1.28515625" style="79" customWidth="1"/>
    <col min="14863" max="15104" width="6.85546875" style="79"/>
    <col min="15105" max="15105" width="1.140625" style="79" customWidth="1"/>
    <col min="15106" max="15106" width="48" style="79" customWidth="1"/>
    <col min="15107" max="15107" width="12.5703125" style="79" customWidth="1"/>
    <col min="15108" max="15108" width="6.5703125" style="79" customWidth="1"/>
    <col min="15109" max="15109" width="1.140625" style="79" customWidth="1"/>
    <col min="15110" max="15110" width="15.140625" style="79" customWidth="1"/>
    <col min="15111" max="15111" width="14.42578125" style="79" customWidth="1"/>
    <col min="15112" max="15112" width="1.140625" style="79" customWidth="1"/>
    <col min="15113" max="15113" width="13.7109375" style="79" customWidth="1"/>
    <col min="15114" max="15114" width="1" style="79" customWidth="1"/>
    <col min="15115" max="15115" width="14" style="79" customWidth="1"/>
    <col min="15116" max="15116" width="6" style="79" customWidth="1"/>
    <col min="15117" max="15117" width="7.5703125" style="79" customWidth="1"/>
    <col min="15118" max="15118" width="1.28515625" style="79" customWidth="1"/>
    <col min="15119" max="15360" width="6.85546875" style="79"/>
    <col min="15361" max="15361" width="1.140625" style="79" customWidth="1"/>
    <col min="15362" max="15362" width="48" style="79" customWidth="1"/>
    <col min="15363" max="15363" width="12.5703125" style="79" customWidth="1"/>
    <col min="15364" max="15364" width="6.5703125" style="79" customWidth="1"/>
    <col min="15365" max="15365" width="1.140625" style="79" customWidth="1"/>
    <col min="15366" max="15366" width="15.140625" style="79" customWidth="1"/>
    <col min="15367" max="15367" width="14.42578125" style="79" customWidth="1"/>
    <col min="15368" max="15368" width="1.140625" style="79" customWidth="1"/>
    <col min="15369" max="15369" width="13.7109375" style="79" customWidth="1"/>
    <col min="15370" max="15370" width="1" style="79" customWidth="1"/>
    <col min="15371" max="15371" width="14" style="79" customWidth="1"/>
    <col min="15372" max="15372" width="6" style="79" customWidth="1"/>
    <col min="15373" max="15373" width="7.5703125" style="79" customWidth="1"/>
    <col min="15374" max="15374" width="1.28515625" style="79" customWidth="1"/>
    <col min="15375" max="15616" width="6.85546875" style="79"/>
    <col min="15617" max="15617" width="1.140625" style="79" customWidth="1"/>
    <col min="15618" max="15618" width="48" style="79" customWidth="1"/>
    <col min="15619" max="15619" width="12.5703125" style="79" customWidth="1"/>
    <col min="15620" max="15620" width="6.5703125" style="79" customWidth="1"/>
    <col min="15621" max="15621" width="1.140625" style="79" customWidth="1"/>
    <col min="15622" max="15622" width="15.140625" style="79" customWidth="1"/>
    <col min="15623" max="15623" width="14.42578125" style="79" customWidth="1"/>
    <col min="15624" max="15624" width="1.140625" style="79" customWidth="1"/>
    <col min="15625" max="15625" width="13.7109375" style="79" customWidth="1"/>
    <col min="15626" max="15626" width="1" style="79" customWidth="1"/>
    <col min="15627" max="15627" width="14" style="79" customWidth="1"/>
    <col min="15628" max="15628" width="6" style="79" customWidth="1"/>
    <col min="15629" max="15629" width="7.5703125" style="79" customWidth="1"/>
    <col min="15630" max="15630" width="1.28515625" style="79" customWidth="1"/>
    <col min="15631" max="15872" width="6.85546875" style="79"/>
    <col min="15873" max="15873" width="1.140625" style="79" customWidth="1"/>
    <col min="15874" max="15874" width="48" style="79" customWidth="1"/>
    <col min="15875" max="15875" width="12.5703125" style="79" customWidth="1"/>
    <col min="15876" max="15876" width="6.5703125" style="79" customWidth="1"/>
    <col min="15877" max="15877" width="1.140625" style="79" customWidth="1"/>
    <col min="15878" max="15878" width="15.140625" style="79" customWidth="1"/>
    <col min="15879" max="15879" width="14.42578125" style="79" customWidth="1"/>
    <col min="15880" max="15880" width="1.140625" style="79" customWidth="1"/>
    <col min="15881" max="15881" width="13.7109375" style="79" customWidth="1"/>
    <col min="15882" max="15882" width="1" style="79" customWidth="1"/>
    <col min="15883" max="15883" width="14" style="79" customWidth="1"/>
    <col min="15884" max="15884" width="6" style="79" customWidth="1"/>
    <col min="15885" max="15885" width="7.5703125" style="79" customWidth="1"/>
    <col min="15886" max="15886" width="1.28515625" style="79" customWidth="1"/>
    <col min="15887" max="16128" width="6.85546875" style="79"/>
    <col min="16129" max="16129" width="1.140625" style="79" customWidth="1"/>
    <col min="16130" max="16130" width="48" style="79" customWidth="1"/>
    <col min="16131" max="16131" width="12.5703125" style="79" customWidth="1"/>
    <col min="16132" max="16132" width="6.5703125" style="79" customWidth="1"/>
    <col min="16133" max="16133" width="1.140625" style="79" customWidth="1"/>
    <col min="16134" max="16134" width="15.140625" style="79" customWidth="1"/>
    <col min="16135" max="16135" width="14.42578125" style="79" customWidth="1"/>
    <col min="16136" max="16136" width="1.140625" style="79" customWidth="1"/>
    <col min="16137" max="16137" width="13.7109375" style="79" customWidth="1"/>
    <col min="16138" max="16138" width="1" style="79" customWidth="1"/>
    <col min="16139" max="16139" width="14" style="79" customWidth="1"/>
    <col min="16140" max="16140" width="6" style="79" customWidth="1"/>
    <col min="16141" max="16141" width="7.5703125" style="79" customWidth="1"/>
    <col min="16142" max="16142" width="1.28515625" style="79" customWidth="1"/>
    <col min="16143" max="16384" width="6.85546875" style="79"/>
  </cols>
  <sheetData>
    <row r="1" spans="1:14" ht="6" customHeight="1" x14ac:dyDescent="0.2"/>
    <row r="2" spans="1:14" ht="15" x14ac:dyDescent="0.2">
      <c r="A2" s="170" t="s">
        <v>407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</row>
    <row r="3" spans="1:14" ht="6.75" customHeight="1" x14ac:dyDescent="0.2"/>
    <row r="4" spans="1:14" x14ac:dyDescent="0.2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</row>
    <row r="5" spans="1:14" ht="20.25" customHeight="1" x14ac:dyDescent="0.2"/>
    <row r="6" spans="1:14" ht="13.5" customHeight="1" x14ac:dyDescent="0.2">
      <c r="B6" s="172" t="s">
        <v>408</v>
      </c>
      <c r="C6" s="172"/>
      <c r="D6" s="172"/>
      <c r="F6" s="173" t="s">
        <v>409</v>
      </c>
      <c r="G6" s="173" t="s">
        <v>199</v>
      </c>
      <c r="I6" s="173" t="s">
        <v>42</v>
      </c>
      <c r="K6" s="173" t="s">
        <v>43</v>
      </c>
      <c r="L6" s="173" t="s">
        <v>44</v>
      </c>
      <c r="M6" s="173"/>
    </row>
    <row r="7" spans="1:14" ht="13.5" customHeight="1" x14ac:dyDescent="0.2">
      <c r="B7" s="172"/>
      <c r="C7" s="172"/>
      <c r="D7" s="172"/>
      <c r="F7" s="173"/>
      <c r="G7" s="173"/>
      <c r="I7" s="173"/>
      <c r="K7" s="173"/>
      <c r="L7" s="173"/>
      <c r="M7" s="173"/>
    </row>
    <row r="8" spans="1:14" ht="15" customHeight="1" x14ac:dyDescent="0.2"/>
    <row r="9" spans="1:14" ht="15" customHeight="1" x14ac:dyDescent="0.2">
      <c r="B9" s="90" t="s">
        <v>410</v>
      </c>
      <c r="F9" s="91">
        <v>353528.04</v>
      </c>
      <c r="G9" s="91">
        <v>413855.64</v>
      </c>
      <c r="I9" s="91">
        <v>494405.64</v>
      </c>
      <c r="K9" s="91">
        <v>474918.1</v>
      </c>
      <c r="L9" s="174">
        <v>460929.41</v>
      </c>
      <c r="M9" s="174"/>
    </row>
    <row r="10" spans="1:14" ht="15" customHeight="1" x14ac:dyDescent="0.2">
      <c r="B10" s="90" t="s">
        <v>411</v>
      </c>
      <c r="F10" s="91">
        <v>75705.429999999993</v>
      </c>
      <c r="G10" s="91">
        <v>81359.3</v>
      </c>
      <c r="I10" s="91">
        <v>87998</v>
      </c>
      <c r="K10" s="91">
        <v>87998</v>
      </c>
      <c r="L10" s="174">
        <v>87998</v>
      </c>
      <c r="M10" s="174"/>
    </row>
    <row r="11" spans="1:14" ht="15" customHeight="1" x14ac:dyDescent="0.2">
      <c r="B11" s="90" t="s">
        <v>412</v>
      </c>
      <c r="F11" s="91">
        <v>113252.56</v>
      </c>
      <c r="G11" s="91">
        <v>194969.81</v>
      </c>
      <c r="I11" s="91">
        <v>212746.45</v>
      </c>
      <c r="K11" s="91">
        <v>187406.12</v>
      </c>
      <c r="L11" s="174">
        <v>187405.52</v>
      </c>
      <c r="M11" s="174"/>
    </row>
    <row r="12" spans="1:14" ht="15" customHeight="1" x14ac:dyDescent="0.2">
      <c r="B12" s="90" t="s">
        <v>413</v>
      </c>
      <c r="F12" s="91">
        <v>1114284.02</v>
      </c>
      <c r="G12" s="91">
        <v>1176820.3700000001</v>
      </c>
      <c r="I12" s="91">
        <v>1993983.97</v>
      </c>
      <c r="K12" s="91">
        <v>1119375.24</v>
      </c>
      <c r="L12" s="174">
        <v>1262514.54</v>
      </c>
      <c r="M12" s="174"/>
    </row>
    <row r="13" spans="1:14" ht="15" customHeight="1" x14ac:dyDescent="0.2">
      <c r="B13" s="90" t="s">
        <v>414</v>
      </c>
      <c r="F13" s="91">
        <v>184521.11</v>
      </c>
      <c r="G13" s="91">
        <v>224885.52</v>
      </c>
      <c r="I13" s="91">
        <v>325352.51</v>
      </c>
      <c r="K13" s="91">
        <v>262055.94</v>
      </c>
      <c r="L13" s="174">
        <v>267231.94</v>
      </c>
      <c r="M13" s="174"/>
    </row>
    <row r="14" spans="1:14" ht="15" customHeight="1" x14ac:dyDescent="0.2">
      <c r="B14" s="90" t="s">
        <v>415</v>
      </c>
      <c r="F14" s="91">
        <v>710009.31</v>
      </c>
      <c r="G14" s="91">
        <v>784262.11</v>
      </c>
      <c r="I14" s="91">
        <v>1463264.12</v>
      </c>
      <c r="K14" s="91">
        <v>1234985.19</v>
      </c>
      <c r="L14" s="174">
        <v>912601.19</v>
      </c>
      <c r="M14" s="174"/>
    </row>
    <row r="15" spans="1:14" ht="15" customHeight="1" x14ac:dyDescent="0.2">
      <c r="B15" s="90" t="s">
        <v>416</v>
      </c>
      <c r="F15" s="91">
        <v>53182.64</v>
      </c>
      <c r="G15" s="91">
        <v>48311.11</v>
      </c>
      <c r="I15" s="91">
        <v>48041.23</v>
      </c>
      <c r="K15" s="91">
        <v>48041.23</v>
      </c>
      <c r="L15" s="174">
        <v>48041.23</v>
      </c>
      <c r="M15" s="174"/>
    </row>
    <row r="16" spans="1:14" ht="6" customHeight="1" x14ac:dyDescent="0.2"/>
    <row r="17" spans="3:13" x14ac:dyDescent="0.2">
      <c r="C17" s="92" t="s">
        <v>417</v>
      </c>
      <c r="F17" s="93">
        <v>2604483.11</v>
      </c>
      <c r="G17" s="93">
        <v>2924463.86</v>
      </c>
      <c r="I17" s="93">
        <v>4625791.92</v>
      </c>
      <c r="K17" s="93">
        <v>3414779.82</v>
      </c>
      <c r="L17" s="175">
        <v>3226721.83</v>
      </c>
      <c r="M17" s="175"/>
    </row>
    <row r="18" spans="3:13" ht="6.75" customHeight="1" x14ac:dyDescent="0.2"/>
    <row r="19" spans="3:13" ht="312.75" customHeight="1" x14ac:dyDescent="0.2"/>
    <row r="20" spans="3:13" ht="15" customHeight="1" x14ac:dyDescent="0.2">
      <c r="M20" s="94"/>
    </row>
  </sheetData>
  <mergeCells count="16">
    <mergeCell ref="L15:M15"/>
    <mergeCell ref="L17:M17"/>
    <mergeCell ref="L9:M9"/>
    <mergeCell ref="L10:M10"/>
    <mergeCell ref="L11:M11"/>
    <mergeCell ref="L12:M12"/>
    <mergeCell ref="L13:M13"/>
    <mergeCell ref="L14:M14"/>
    <mergeCell ref="A2:N2"/>
    <mergeCell ref="A4:N4"/>
    <mergeCell ref="B6:D7"/>
    <mergeCell ref="F6:F7"/>
    <mergeCell ref="G6:G7"/>
    <mergeCell ref="I6:I7"/>
    <mergeCell ref="K6:K7"/>
    <mergeCell ref="L6:M7"/>
  </mergeCells>
  <pageMargins left="0.25" right="0.25" top="0.75" bottom="0.75" header="0.3" footer="0.3"/>
  <pageSetup paperSize="9" fitToWidth="0" fitToHeight="0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P29"/>
  <sheetViews>
    <sheetView showGridLines="0" workbookViewId="0">
      <selection activeCell="I23" sqref="I23"/>
    </sheetView>
  </sheetViews>
  <sheetFormatPr defaultColWidth="6.85546875" defaultRowHeight="12.75" customHeight="1" x14ac:dyDescent="0.2"/>
  <cols>
    <col min="1" max="2" width="2.28515625" style="80" customWidth="1"/>
    <col min="3" max="3" width="11.7109375" style="80" customWidth="1"/>
    <col min="4" max="4" width="4" style="80" customWidth="1"/>
    <col min="5" max="5" width="16.28515625" style="80" customWidth="1"/>
    <col min="6" max="6" width="12.5703125" style="80" customWidth="1"/>
    <col min="7" max="7" width="18" style="80" customWidth="1"/>
    <col min="8" max="8" width="1.42578125" style="80" customWidth="1"/>
    <col min="9" max="10" width="16.42578125" style="80" bestFit="1" customWidth="1"/>
    <col min="11" max="11" width="1.28515625" style="80" customWidth="1"/>
    <col min="12" max="16384" width="6.85546875" style="80"/>
  </cols>
  <sheetData>
    <row r="1" spans="1:11" ht="13.5" customHeight="1" x14ac:dyDescent="0.2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3.5" customHeight="1" x14ac:dyDescent="0.2">
      <c r="A2" s="100"/>
      <c r="B2" s="100"/>
      <c r="C2" s="99" t="s">
        <v>430</v>
      </c>
      <c r="D2" s="100"/>
      <c r="E2" s="100"/>
      <c r="F2" s="100"/>
      <c r="G2" s="100"/>
      <c r="H2" s="100"/>
      <c r="I2" s="100"/>
      <c r="J2" s="100"/>
      <c r="K2" s="100"/>
    </row>
    <row r="3" spans="1:11" ht="19.5" customHeight="1" x14ac:dyDescent="0.2"/>
    <row r="4" spans="1:11" ht="19.5" customHeight="1" x14ac:dyDescent="0.2">
      <c r="C4" s="180" t="s">
        <v>428</v>
      </c>
      <c r="D4" s="181"/>
      <c r="E4" s="181"/>
      <c r="F4" s="181"/>
      <c r="G4" s="181"/>
      <c r="H4" s="182"/>
      <c r="I4" s="98" t="s">
        <v>402</v>
      </c>
      <c r="J4" s="98" t="s">
        <v>403</v>
      </c>
    </row>
    <row r="5" spans="1:11" ht="15" x14ac:dyDescent="0.2">
      <c r="C5" s="179" t="s">
        <v>427</v>
      </c>
      <c r="D5" s="179"/>
      <c r="E5" s="179"/>
      <c r="F5" s="179"/>
      <c r="G5" s="179"/>
      <c r="H5" s="179"/>
      <c r="I5" s="97">
        <v>1705952.6</v>
      </c>
      <c r="J5" s="97">
        <v>1700786.07</v>
      </c>
    </row>
    <row r="6" spans="1:11" ht="15" x14ac:dyDescent="0.2">
      <c r="C6" s="179" t="s">
        <v>424</v>
      </c>
      <c r="D6" s="179"/>
      <c r="E6" s="179"/>
      <c r="F6" s="179"/>
      <c r="G6" s="179"/>
      <c r="H6" s="179"/>
      <c r="I6" s="97">
        <v>121521.01</v>
      </c>
      <c r="J6" s="97">
        <v>122770</v>
      </c>
    </row>
    <row r="7" spans="1:11" ht="15" x14ac:dyDescent="0.2">
      <c r="C7" s="179" t="s">
        <v>423</v>
      </c>
      <c r="D7" s="179"/>
      <c r="E7" s="179"/>
      <c r="F7" s="179"/>
      <c r="G7" s="179"/>
      <c r="H7" s="179"/>
      <c r="I7" s="97">
        <v>334926.01</v>
      </c>
      <c r="J7" s="97">
        <v>358620.13</v>
      </c>
    </row>
    <row r="8" spans="1:11" ht="15" x14ac:dyDescent="0.2">
      <c r="C8" s="179" t="s">
        <v>422</v>
      </c>
      <c r="D8" s="179"/>
      <c r="E8" s="179"/>
      <c r="F8" s="179"/>
      <c r="G8" s="179"/>
      <c r="H8" s="179"/>
      <c r="I8" s="97">
        <v>530891.23</v>
      </c>
      <c r="J8" s="97">
        <v>521601</v>
      </c>
    </row>
    <row r="9" spans="1:11" ht="15" x14ac:dyDescent="0.2">
      <c r="C9" s="179" t="s">
        <v>421</v>
      </c>
      <c r="D9" s="179"/>
      <c r="E9" s="179"/>
      <c r="F9" s="179"/>
      <c r="G9" s="179"/>
      <c r="H9" s="179"/>
      <c r="I9" s="97">
        <v>805602.33</v>
      </c>
      <c r="J9" s="97">
        <v>693004.46</v>
      </c>
    </row>
    <row r="10" spans="1:11" ht="15" x14ac:dyDescent="0.2">
      <c r="C10" s="179" t="s">
        <v>420</v>
      </c>
      <c r="D10" s="179"/>
      <c r="E10" s="179"/>
      <c r="F10" s="179"/>
      <c r="G10" s="179"/>
      <c r="H10" s="179"/>
      <c r="I10" s="97">
        <v>32118.92</v>
      </c>
      <c r="J10" s="97">
        <v>492407</v>
      </c>
    </row>
    <row r="11" spans="1:11" ht="15" x14ac:dyDescent="0.2">
      <c r="C11" s="179" t="s">
        <v>419</v>
      </c>
      <c r="D11" s="179"/>
      <c r="E11" s="179"/>
      <c r="F11" s="179"/>
      <c r="G11" s="179"/>
      <c r="H11" s="179"/>
      <c r="I11" s="97">
        <v>39816.839999999997</v>
      </c>
      <c r="J11" s="97">
        <v>53090</v>
      </c>
    </row>
    <row r="12" spans="1:11" ht="15" x14ac:dyDescent="0.2">
      <c r="C12" s="176" t="s">
        <v>418</v>
      </c>
      <c r="D12" s="177"/>
      <c r="E12" s="177"/>
      <c r="F12" s="177"/>
      <c r="G12" s="177"/>
      <c r="H12" s="178"/>
      <c r="I12" s="96">
        <f>SUM(I5:I11)</f>
        <v>3570828.94</v>
      </c>
      <c r="J12" s="96">
        <f>SUM(J5:J11)</f>
        <v>3942278.66</v>
      </c>
    </row>
    <row r="13" spans="1:11" ht="18" customHeight="1" x14ac:dyDescent="0.2"/>
    <row r="15" spans="1:11" ht="12.75" customHeight="1" x14ac:dyDescent="0.2">
      <c r="C15" s="99" t="s">
        <v>429</v>
      </c>
    </row>
    <row r="17" spans="3:16" ht="17.25" customHeight="1" x14ac:dyDescent="0.2">
      <c r="C17" s="180" t="s">
        <v>428</v>
      </c>
      <c r="D17" s="181"/>
      <c r="E17" s="181"/>
      <c r="F17" s="181"/>
      <c r="G17" s="181"/>
      <c r="H17" s="182"/>
      <c r="I17" s="98" t="s">
        <v>402</v>
      </c>
      <c r="J17" s="98" t="s">
        <v>403</v>
      </c>
    </row>
    <row r="18" spans="3:16" ht="15" customHeight="1" x14ac:dyDescent="0.2">
      <c r="C18" s="184" t="s">
        <v>427</v>
      </c>
      <c r="D18" s="185"/>
      <c r="E18" s="185"/>
      <c r="F18" s="185"/>
      <c r="G18" s="185"/>
      <c r="H18" s="186"/>
      <c r="I18" s="97">
        <v>1567598.18</v>
      </c>
      <c r="J18" s="97">
        <v>1808537.92</v>
      </c>
    </row>
    <row r="19" spans="3:16" ht="15" customHeight="1" x14ac:dyDescent="0.2">
      <c r="C19" s="184" t="s">
        <v>426</v>
      </c>
      <c r="D19" s="185"/>
      <c r="E19" s="185"/>
      <c r="F19" s="185"/>
      <c r="G19" s="185"/>
      <c r="H19" s="186"/>
      <c r="I19" s="97">
        <v>663.61</v>
      </c>
      <c r="J19" s="97">
        <v>665</v>
      </c>
    </row>
    <row r="20" spans="3:16" ht="15" customHeight="1" x14ac:dyDescent="0.2">
      <c r="C20" s="184" t="s">
        <v>425</v>
      </c>
      <c r="D20" s="185"/>
      <c r="E20" s="185"/>
      <c r="F20" s="185"/>
      <c r="G20" s="185"/>
      <c r="H20" s="186"/>
      <c r="I20" s="97">
        <v>889.24</v>
      </c>
      <c r="J20" s="97">
        <v>0</v>
      </c>
    </row>
    <row r="21" spans="3:16" ht="15" customHeight="1" x14ac:dyDescent="0.2">
      <c r="C21" s="184" t="s">
        <v>424</v>
      </c>
      <c r="D21" s="185"/>
      <c r="E21" s="185"/>
      <c r="F21" s="185"/>
      <c r="G21" s="185"/>
      <c r="H21" s="186"/>
      <c r="I21" s="97">
        <v>119629.69</v>
      </c>
      <c r="J21" s="97">
        <v>131791.64000000001</v>
      </c>
    </row>
    <row r="22" spans="3:16" ht="15" customHeight="1" x14ac:dyDescent="0.2">
      <c r="C22" s="184" t="s">
        <v>423</v>
      </c>
      <c r="D22" s="185"/>
      <c r="E22" s="185"/>
      <c r="F22" s="185"/>
      <c r="G22" s="185"/>
      <c r="H22" s="186"/>
      <c r="I22" s="97">
        <v>890006.36</v>
      </c>
      <c r="J22" s="97">
        <v>767218.76</v>
      </c>
    </row>
    <row r="23" spans="3:16" ht="15" x14ac:dyDescent="0.2">
      <c r="C23" s="184" t="s">
        <v>422</v>
      </c>
      <c r="D23" s="185"/>
      <c r="E23" s="185"/>
      <c r="F23" s="185"/>
      <c r="G23" s="185"/>
      <c r="H23" s="186"/>
      <c r="I23" s="97">
        <v>0</v>
      </c>
      <c r="J23" s="97">
        <v>507798</v>
      </c>
    </row>
    <row r="24" spans="3:16" ht="15" x14ac:dyDescent="0.2">
      <c r="C24" s="184" t="s">
        <v>421</v>
      </c>
      <c r="D24" s="185"/>
      <c r="E24" s="185"/>
      <c r="F24" s="185"/>
      <c r="G24" s="185"/>
      <c r="H24" s="186"/>
      <c r="I24" s="97">
        <v>86867.07</v>
      </c>
      <c r="J24" s="97">
        <v>331673.46000000002</v>
      </c>
    </row>
    <row r="25" spans="3:16" ht="15" customHeight="1" x14ac:dyDescent="0.2">
      <c r="C25" s="184" t="s">
        <v>420</v>
      </c>
      <c r="D25" s="185"/>
      <c r="E25" s="185"/>
      <c r="F25" s="185"/>
      <c r="G25" s="185"/>
      <c r="H25" s="186"/>
      <c r="I25" s="97">
        <v>246864.66</v>
      </c>
      <c r="J25" s="97">
        <v>1020638.14</v>
      </c>
    </row>
    <row r="26" spans="3:16" ht="15" customHeight="1" x14ac:dyDescent="0.2">
      <c r="C26" s="184" t="s">
        <v>419</v>
      </c>
      <c r="D26" s="185"/>
      <c r="E26" s="185"/>
      <c r="F26" s="185"/>
      <c r="G26" s="185"/>
      <c r="H26" s="186"/>
      <c r="I26" s="97">
        <v>69015.86</v>
      </c>
      <c r="J26" s="97">
        <v>39817</v>
      </c>
    </row>
    <row r="27" spans="3:16" ht="15" x14ac:dyDescent="0.2">
      <c r="C27" s="176" t="s">
        <v>418</v>
      </c>
      <c r="D27" s="177"/>
      <c r="E27" s="177"/>
      <c r="F27" s="177"/>
      <c r="G27" s="177"/>
      <c r="H27" s="178"/>
      <c r="I27" s="96">
        <f>SUM(I18:I26)</f>
        <v>2981534.67</v>
      </c>
      <c r="J27" s="96">
        <f>SUM(J18:J26)</f>
        <v>4608139.92</v>
      </c>
    </row>
    <row r="28" spans="3:16" ht="12.75" customHeight="1" x14ac:dyDescent="0.2">
      <c r="I28" s="110"/>
    </row>
    <row r="29" spans="3:16" ht="12.75" customHeight="1" x14ac:dyDescent="0.2">
      <c r="J29" s="95"/>
      <c r="K29" s="183"/>
      <c r="L29" s="183"/>
      <c r="M29" s="183"/>
      <c r="N29" s="183"/>
      <c r="O29" s="183"/>
      <c r="P29" s="183"/>
    </row>
  </sheetData>
  <mergeCells count="22">
    <mergeCell ref="C17:H17"/>
    <mergeCell ref="C18:H18"/>
    <mergeCell ref="C19:H19"/>
    <mergeCell ref="C20:H20"/>
    <mergeCell ref="C21:H21"/>
    <mergeCell ref="K29:P29"/>
    <mergeCell ref="C22:H22"/>
    <mergeCell ref="C25:H25"/>
    <mergeCell ref="C26:H26"/>
    <mergeCell ref="C27:H27"/>
    <mergeCell ref="C23:H23"/>
    <mergeCell ref="C24:H24"/>
    <mergeCell ref="C12:H12"/>
    <mergeCell ref="C6:H6"/>
    <mergeCell ref="C7:H7"/>
    <mergeCell ref="A1:K1"/>
    <mergeCell ref="C4:H4"/>
    <mergeCell ref="C11:H11"/>
    <mergeCell ref="C8:H8"/>
    <mergeCell ref="C9:H9"/>
    <mergeCell ref="C10:H10"/>
    <mergeCell ref="C5:H5"/>
  </mergeCells>
  <pageMargins left="0.79166666666666663" right="0.39583333333333331" top="0.39583333333333331" bottom="0.39583333333333331" header="0" footer="0"/>
  <pageSetup paperSize="9" fitToWidth="0" fitToHeight="0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A1:R384"/>
  <sheetViews>
    <sheetView showGridLines="0" zoomScaleNormal="100" workbookViewId="0">
      <selection activeCell="B49" sqref="B49:M49"/>
    </sheetView>
  </sheetViews>
  <sheetFormatPr defaultRowHeight="12.75" customHeight="1" x14ac:dyDescent="0.2"/>
  <cols>
    <col min="1" max="3" width="1.140625" style="48" customWidth="1"/>
    <col min="4" max="4" width="6.85546875" style="48" customWidth="1"/>
    <col min="5" max="5" width="3.42578125" style="48" customWidth="1"/>
    <col min="6" max="6" width="7.28515625" style="48" customWidth="1"/>
    <col min="7" max="7" width="1.85546875" style="48" customWidth="1"/>
    <col min="8" max="8" width="34.28515625" style="48" customWidth="1"/>
    <col min="9" max="9" width="7.5703125" style="48" customWidth="1"/>
    <col min="10" max="10" width="20.7109375" style="48" customWidth="1"/>
    <col min="11" max="11" width="1" style="48" customWidth="1"/>
    <col min="12" max="12" width="3" style="48" customWidth="1"/>
    <col min="13" max="13" width="2.5703125" style="48" customWidth="1"/>
    <col min="14" max="14" width="1.140625" style="48" customWidth="1"/>
    <col min="15" max="15" width="13.7109375" style="48" customWidth="1"/>
    <col min="16" max="16" width="13.140625" style="48" bestFit="1" customWidth="1"/>
    <col min="17" max="17" width="6.140625" style="48" customWidth="1"/>
    <col min="18" max="18" width="7" style="48" customWidth="1"/>
    <col min="19" max="254" width="9.140625" style="47"/>
    <col min="255" max="257" width="1.140625" style="47" customWidth="1"/>
    <col min="258" max="258" width="6.85546875" style="47" customWidth="1"/>
    <col min="259" max="259" width="3.42578125" style="47" customWidth="1"/>
    <col min="260" max="260" width="7.28515625" style="47" customWidth="1"/>
    <col min="261" max="261" width="1.85546875" style="47" customWidth="1"/>
    <col min="262" max="262" width="34.28515625" style="47" customWidth="1"/>
    <col min="263" max="263" width="7.5703125" style="47" customWidth="1"/>
    <col min="264" max="264" width="20.7109375" style="47" customWidth="1"/>
    <col min="265" max="265" width="1" style="47" customWidth="1"/>
    <col min="266" max="266" width="3" style="47" customWidth="1"/>
    <col min="267" max="267" width="2.5703125" style="47" customWidth="1"/>
    <col min="268" max="268" width="1.140625" style="47" customWidth="1"/>
    <col min="269" max="269" width="13.7109375" style="47" customWidth="1"/>
    <col min="270" max="270" width="13.140625" style="47" bestFit="1" customWidth="1"/>
    <col min="271" max="271" width="6.140625" style="47" customWidth="1"/>
    <col min="272" max="272" width="7" style="47" customWidth="1"/>
    <col min="273" max="510" width="9.140625" style="47"/>
    <col min="511" max="513" width="1.140625" style="47" customWidth="1"/>
    <col min="514" max="514" width="6.85546875" style="47" customWidth="1"/>
    <col min="515" max="515" width="3.42578125" style="47" customWidth="1"/>
    <col min="516" max="516" width="7.28515625" style="47" customWidth="1"/>
    <col min="517" max="517" width="1.85546875" style="47" customWidth="1"/>
    <col min="518" max="518" width="34.28515625" style="47" customWidth="1"/>
    <col min="519" max="519" width="7.5703125" style="47" customWidth="1"/>
    <col min="520" max="520" width="20.7109375" style="47" customWidth="1"/>
    <col min="521" max="521" width="1" style="47" customWidth="1"/>
    <col min="522" max="522" width="3" style="47" customWidth="1"/>
    <col min="523" max="523" width="2.5703125" style="47" customWidth="1"/>
    <col min="524" max="524" width="1.140625" style="47" customWidth="1"/>
    <col min="525" max="525" width="13.7109375" style="47" customWidth="1"/>
    <col min="526" max="526" width="13.140625" style="47" bestFit="1" customWidth="1"/>
    <col min="527" max="527" width="6.140625" style="47" customWidth="1"/>
    <col min="528" max="528" width="7" style="47" customWidth="1"/>
    <col min="529" max="766" width="9.140625" style="47"/>
    <col min="767" max="769" width="1.140625" style="47" customWidth="1"/>
    <col min="770" max="770" width="6.85546875" style="47" customWidth="1"/>
    <col min="771" max="771" width="3.42578125" style="47" customWidth="1"/>
    <col min="772" max="772" width="7.28515625" style="47" customWidth="1"/>
    <col min="773" max="773" width="1.85546875" style="47" customWidth="1"/>
    <col min="774" max="774" width="34.28515625" style="47" customWidth="1"/>
    <col min="775" max="775" width="7.5703125" style="47" customWidth="1"/>
    <col min="776" max="776" width="20.7109375" style="47" customWidth="1"/>
    <col min="777" max="777" width="1" style="47" customWidth="1"/>
    <col min="778" max="778" width="3" style="47" customWidth="1"/>
    <col min="779" max="779" width="2.5703125" style="47" customWidth="1"/>
    <col min="780" max="780" width="1.140625" style="47" customWidth="1"/>
    <col min="781" max="781" width="13.7109375" style="47" customWidth="1"/>
    <col min="782" max="782" width="13.140625" style="47" bestFit="1" customWidth="1"/>
    <col min="783" max="783" width="6.140625" style="47" customWidth="1"/>
    <col min="784" max="784" width="7" style="47" customWidth="1"/>
    <col min="785" max="1022" width="9.140625" style="47"/>
    <col min="1023" max="1025" width="1.140625" style="47" customWidth="1"/>
    <col min="1026" max="1026" width="6.85546875" style="47" customWidth="1"/>
    <col min="1027" max="1027" width="3.42578125" style="47" customWidth="1"/>
    <col min="1028" max="1028" width="7.28515625" style="47" customWidth="1"/>
    <col min="1029" max="1029" width="1.85546875" style="47" customWidth="1"/>
    <col min="1030" max="1030" width="34.28515625" style="47" customWidth="1"/>
    <col min="1031" max="1031" width="7.5703125" style="47" customWidth="1"/>
    <col min="1032" max="1032" width="20.7109375" style="47" customWidth="1"/>
    <col min="1033" max="1033" width="1" style="47" customWidth="1"/>
    <col min="1034" max="1034" width="3" style="47" customWidth="1"/>
    <col min="1035" max="1035" width="2.5703125" style="47" customWidth="1"/>
    <col min="1036" max="1036" width="1.140625" style="47" customWidth="1"/>
    <col min="1037" max="1037" width="13.7109375" style="47" customWidth="1"/>
    <col min="1038" max="1038" width="13.140625" style="47" bestFit="1" customWidth="1"/>
    <col min="1039" max="1039" width="6.140625" style="47" customWidth="1"/>
    <col min="1040" max="1040" width="7" style="47" customWidth="1"/>
    <col min="1041" max="1278" width="9.140625" style="47"/>
    <col min="1279" max="1281" width="1.140625" style="47" customWidth="1"/>
    <col min="1282" max="1282" width="6.85546875" style="47" customWidth="1"/>
    <col min="1283" max="1283" width="3.42578125" style="47" customWidth="1"/>
    <col min="1284" max="1284" width="7.28515625" style="47" customWidth="1"/>
    <col min="1285" max="1285" width="1.85546875" style="47" customWidth="1"/>
    <col min="1286" max="1286" width="34.28515625" style="47" customWidth="1"/>
    <col min="1287" max="1287" width="7.5703125" style="47" customWidth="1"/>
    <col min="1288" max="1288" width="20.7109375" style="47" customWidth="1"/>
    <col min="1289" max="1289" width="1" style="47" customWidth="1"/>
    <col min="1290" max="1290" width="3" style="47" customWidth="1"/>
    <col min="1291" max="1291" width="2.5703125" style="47" customWidth="1"/>
    <col min="1292" max="1292" width="1.140625" style="47" customWidth="1"/>
    <col min="1293" max="1293" width="13.7109375" style="47" customWidth="1"/>
    <col min="1294" max="1294" width="13.140625" style="47" bestFit="1" customWidth="1"/>
    <col min="1295" max="1295" width="6.140625" style="47" customWidth="1"/>
    <col min="1296" max="1296" width="7" style="47" customWidth="1"/>
    <col min="1297" max="1534" width="9.140625" style="47"/>
    <col min="1535" max="1537" width="1.140625" style="47" customWidth="1"/>
    <col min="1538" max="1538" width="6.85546875" style="47" customWidth="1"/>
    <col min="1539" max="1539" width="3.42578125" style="47" customWidth="1"/>
    <col min="1540" max="1540" width="7.28515625" style="47" customWidth="1"/>
    <col min="1541" max="1541" width="1.85546875" style="47" customWidth="1"/>
    <col min="1542" max="1542" width="34.28515625" style="47" customWidth="1"/>
    <col min="1543" max="1543" width="7.5703125" style="47" customWidth="1"/>
    <col min="1544" max="1544" width="20.7109375" style="47" customWidth="1"/>
    <col min="1545" max="1545" width="1" style="47" customWidth="1"/>
    <col min="1546" max="1546" width="3" style="47" customWidth="1"/>
    <col min="1547" max="1547" width="2.5703125" style="47" customWidth="1"/>
    <col min="1548" max="1548" width="1.140625" style="47" customWidth="1"/>
    <col min="1549" max="1549" width="13.7109375" style="47" customWidth="1"/>
    <col min="1550" max="1550" width="13.140625" style="47" bestFit="1" customWidth="1"/>
    <col min="1551" max="1551" width="6.140625" style="47" customWidth="1"/>
    <col min="1552" max="1552" width="7" style="47" customWidth="1"/>
    <col min="1553" max="1790" width="9.140625" style="47"/>
    <col min="1791" max="1793" width="1.140625" style="47" customWidth="1"/>
    <col min="1794" max="1794" width="6.85546875" style="47" customWidth="1"/>
    <col min="1795" max="1795" width="3.42578125" style="47" customWidth="1"/>
    <col min="1796" max="1796" width="7.28515625" style="47" customWidth="1"/>
    <col min="1797" max="1797" width="1.85546875" style="47" customWidth="1"/>
    <col min="1798" max="1798" width="34.28515625" style="47" customWidth="1"/>
    <col min="1799" max="1799" width="7.5703125" style="47" customWidth="1"/>
    <col min="1800" max="1800" width="20.7109375" style="47" customWidth="1"/>
    <col min="1801" max="1801" width="1" style="47" customWidth="1"/>
    <col min="1802" max="1802" width="3" style="47" customWidth="1"/>
    <col min="1803" max="1803" width="2.5703125" style="47" customWidth="1"/>
    <col min="1804" max="1804" width="1.140625" style="47" customWidth="1"/>
    <col min="1805" max="1805" width="13.7109375" style="47" customWidth="1"/>
    <col min="1806" max="1806" width="13.140625" style="47" bestFit="1" customWidth="1"/>
    <col min="1807" max="1807" width="6.140625" style="47" customWidth="1"/>
    <col min="1808" max="1808" width="7" style="47" customWidth="1"/>
    <col min="1809" max="2046" width="9.140625" style="47"/>
    <col min="2047" max="2049" width="1.140625" style="47" customWidth="1"/>
    <col min="2050" max="2050" width="6.85546875" style="47" customWidth="1"/>
    <col min="2051" max="2051" width="3.42578125" style="47" customWidth="1"/>
    <col min="2052" max="2052" width="7.28515625" style="47" customWidth="1"/>
    <col min="2053" max="2053" width="1.85546875" style="47" customWidth="1"/>
    <col min="2054" max="2054" width="34.28515625" style="47" customWidth="1"/>
    <col min="2055" max="2055" width="7.5703125" style="47" customWidth="1"/>
    <col min="2056" max="2056" width="20.7109375" style="47" customWidth="1"/>
    <col min="2057" max="2057" width="1" style="47" customWidth="1"/>
    <col min="2058" max="2058" width="3" style="47" customWidth="1"/>
    <col min="2059" max="2059" width="2.5703125" style="47" customWidth="1"/>
    <col min="2060" max="2060" width="1.140625" style="47" customWidth="1"/>
    <col min="2061" max="2061" width="13.7109375" style="47" customWidth="1"/>
    <col min="2062" max="2062" width="13.140625" style="47" bestFit="1" customWidth="1"/>
    <col min="2063" max="2063" width="6.140625" style="47" customWidth="1"/>
    <col min="2064" max="2064" width="7" style="47" customWidth="1"/>
    <col min="2065" max="2302" width="9.140625" style="47"/>
    <col min="2303" max="2305" width="1.140625" style="47" customWidth="1"/>
    <col min="2306" max="2306" width="6.85546875" style="47" customWidth="1"/>
    <col min="2307" max="2307" width="3.42578125" style="47" customWidth="1"/>
    <col min="2308" max="2308" width="7.28515625" style="47" customWidth="1"/>
    <col min="2309" max="2309" width="1.85546875" style="47" customWidth="1"/>
    <col min="2310" max="2310" width="34.28515625" style="47" customWidth="1"/>
    <col min="2311" max="2311" width="7.5703125" style="47" customWidth="1"/>
    <col min="2312" max="2312" width="20.7109375" style="47" customWidth="1"/>
    <col min="2313" max="2313" width="1" style="47" customWidth="1"/>
    <col min="2314" max="2314" width="3" style="47" customWidth="1"/>
    <col min="2315" max="2315" width="2.5703125" style="47" customWidth="1"/>
    <col min="2316" max="2316" width="1.140625" style="47" customWidth="1"/>
    <col min="2317" max="2317" width="13.7109375" style="47" customWidth="1"/>
    <col min="2318" max="2318" width="13.140625" style="47" bestFit="1" customWidth="1"/>
    <col min="2319" max="2319" width="6.140625" style="47" customWidth="1"/>
    <col min="2320" max="2320" width="7" style="47" customWidth="1"/>
    <col min="2321" max="2558" width="9.140625" style="47"/>
    <col min="2559" max="2561" width="1.140625" style="47" customWidth="1"/>
    <col min="2562" max="2562" width="6.85546875" style="47" customWidth="1"/>
    <col min="2563" max="2563" width="3.42578125" style="47" customWidth="1"/>
    <col min="2564" max="2564" width="7.28515625" style="47" customWidth="1"/>
    <col min="2565" max="2565" width="1.85546875" style="47" customWidth="1"/>
    <col min="2566" max="2566" width="34.28515625" style="47" customWidth="1"/>
    <col min="2567" max="2567" width="7.5703125" style="47" customWidth="1"/>
    <col min="2568" max="2568" width="20.7109375" style="47" customWidth="1"/>
    <col min="2569" max="2569" width="1" style="47" customWidth="1"/>
    <col min="2570" max="2570" width="3" style="47" customWidth="1"/>
    <col min="2571" max="2571" width="2.5703125" style="47" customWidth="1"/>
    <col min="2572" max="2572" width="1.140625" style="47" customWidth="1"/>
    <col min="2573" max="2573" width="13.7109375" style="47" customWidth="1"/>
    <col min="2574" max="2574" width="13.140625" style="47" bestFit="1" customWidth="1"/>
    <col min="2575" max="2575" width="6.140625" style="47" customWidth="1"/>
    <col min="2576" max="2576" width="7" style="47" customWidth="1"/>
    <col min="2577" max="2814" width="9.140625" style="47"/>
    <col min="2815" max="2817" width="1.140625" style="47" customWidth="1"/>
    <col min="2818" max="2818" width="6.85546875" style="47" customWidth="1"/>
    <col min="2819" max="2819" width="3.42578125" style="47" customWidth="1"/>
    <col min="2820" max="2820" width="7.28515625" style="47" customWidth="1"/>
    <col min="2821" max="2821" width="1.85546875" style="47" customWidth="1"/>
    <col min="2822" max="2822" width="34.28515625" style="47" customWidth="1"/>
    <col min="2823" max="2823" width="7.5703125" style="47" customWidth="1"/>
    <col min="2824" max="2824" width="20.7109375" style="47" customWidth="1"/>
    <col min="2825" max="2825" width="1" style="47" customWidth="1"/>
    <col min="2826" max="2826" width="3" style="47" customWidth="1"/>
    <col min="2827" max="2827" width="2.5703125" style="47" customWidth="1"/>
    <col min="2828" max="2828" width="1.140625" style="47" customWidth="1"/>
    <col min="2829" max="2829" width="13.7109375" style="47" customWidth="1"/>
    <col min="2830" max="2830" width="13.140625" style="47" bestFit="1" customWidth="1"/>
    <col min="2831" max="2831" width="6.140625" style="47" customWidth="1"/>
    <col min="2832" max="2832" width="7" style="47" customWidth="1"/>
    <col min="2833" max="3070" width="9.140625" style="47"/>
    <col min="3071" max="3073" width="1.140625" style="47" customWidth="1"/>
    <col min="3074" max="3074" width="6.85546875" style="47" customWidth="1"/>
    <col min="3075" max="3075" width="3.42578125" style="47" customWidth="1"/>
    <col min="3076" max="3076" width="7.28515625" style="47" customWidth="1"/>
    <col min="3077" max="3077" width="1.85546875" style="47" customWidth="1"/>
    <col min="3078" max="3078" width="34.28515625" style="47" customWidth="1"/>
    <col min="3079" max="3079" width="7.5703125" style="47" customWidth="1"/>
    <col min="3080" max="3080" width="20.7109375" style="47" customWidth="1"/>
    <col min="3081" max="3081" width="1" style="47" customWidth="1"/>
    <col min="3082" max="3082" width="3" style="47" customWidth="1"/>
    <col min="3083" max="3083" width="2.5703125" style="47" customWidth="1"/>
    <col min="3084" max="3084" width="1.140625" style="47" customWidth="1"/>
    <col min="3085" max="3085" width="13.7109375" style="47" customWidth="1"/>
    <col min="3086" max="3086" width="13.140625" style="47" bestFit="1" customWidth="1"/>
    <col min="3087" max="3087" width="6.140625" style="47" customWidth="1"/>
    <col min="3088" max="3088" width="7" style="47" customWidth="1"/>
    <col min="3089" max="3326" width="9.140625" style="47"/>
    <col min="3327" max="3329" width="1.140625" style="47" customWidth="1"/>
    <col min="3330" max="3330" width="6.85546875" style="47" customWidth="1"/>
    <col min="3331" max="3331" width="3.42578125" style="47" customWidth="1"/>
    <col min="3332" max="3332" width="7.28515625" style="47" customWidth="1"/>
    <col min="3333" max="3333" width="1.85546875" style="47" customWidth="1"/>
    <col min="3334" max="3334" width="34.28515625" style="47" customWidth="1"/>
    <col min="3335" max="3335" width="7.5703125" style="47" customWidth="1"/>
    <col min="3336" max="3336" width="20.7109375" style="47" customWidth="1"/>
    <col min="3337" max="3337" width="1" style="47" customWidth="1"/>
    <col min="3338" max="3338" width="3" style="47" customWidth="1"/>
    <col min="3339" max="3339" width="2.5703125" style="47" customWidth="1"/>
    <col min="3340" max="3340" width="1.140625" style="47" customWidth="1"/>
    <col min="3341" max="3341" width="13.7109375" style="47" customWidth="1"/>
    <col min="3342" max="3342" width="13.140625" style="47" bestFit="1" customWidth="1"/>
    <col min="3343" max="3343" width="6.140625" style="47" customWidth="1"/>
    <col min="3344" max="3344" width="7" style="47" customWidth="1"/>
    <col min="3345" max="3582" width="9.140625" style="47"/>
    <col min="3583" max="3585" width="1.140625" style="47" customWidth="1"/>
    <col min="3586" max="3586" width="6.85546875" style="47" customWidth="1"/>
    <col min="3587" max="3587" width="3.42578125" style="47" customWidth="1"/>
    <col min="3588" max="3588" width="7.28515625" style="47" customWidth="1"/>
    <col min="3589" max="3589" width="1.85546875" style="47" customWidth="1"/>
    <col min="3590" max="3590" width="34.28515625" style="47" customWidth="1"/>
    <col min="3591" max="3591" width="7.5703125" style="47" customWidth="1"/>
    <col min="3592" max="3592" width="20.7109375" style="47" customWidth="1"/>
    <col min="3593" max="3593" width="1" style="47" customWidth="1"/>
    <col min="3594" max="3594" width="3" style="47" customWidth="1"/>
    <col min="3595" max="3595" width="2.5703125" style="47" customWidth="1"/>
    <col min="3596" max="3596" width="1.140625" style="47" customWidth="1"/>
    <col min="3597" max="3597" width="13.7109375" style="47" customWidth="1"/>
    <col min="3598" max="3598" width="13.140625" style="47" bestFit="1" customWidth="1"/>
    <col min="3599" max="3599" width="6.140625" style="47" customWidth="1"/>
    <col min="3600" max="3600" width="7" style="47" customWidth="1"/>
    <col min="3601" max="3838" width="9.140625" style="47"/>
    <col min="3839" max="3841" width="1.140625" style="47" customWidth="1"/>
    <col min="3842" max="3842" width="6.85546875" style="47" customWidth="1"/>
    <col min="3843" max="3843" width="3.42578125" style="47" customWidth="1"/>
    <col min="3844" max="3844" width="7.28515625" style="47" customWidth="1"/>
    <col min="3845" max="3845" width="1.85546875" style="47" customWidth="1"/>
    <col min="3846" max="3846" width="34.28515625" style="47" customWidth="1"/>
    <col min="3847" max="3847" width="7.5703125" style="47" customWidth="1"/>
    <col min="3848" max="3848" width="20.7109375" style="47" customWidth="1"/>
    <col min="3849" max="3849" width="1" style="47" customWidth="1"/>
    <col min="3850" max="3850" width="3" style="47" customWidth="1"/>
    <col min="3851" max="3851" width="2.5703125" style="47" customWidth="1"/>
    <col min="3852" max="3852" width="1.140625" style="47" customWidth="1"/>
    <col min="3853" max="3853" width="13.7109375" style="47" customWidth="1"/>
    <col min="3854" max="3854" width="13.140625" style="47" bestFit="1" customWidth="1"/>
    <col min="3855" max="3855" width="6.140625" style="47" customWidth="1"/>
    <col min="3856" max="3856" width="7" style="47" customWidth="1"/>
    <col min="3857" max="4094" width="9.140625" style="47"/>
    <col min="4095" max="4097" width="1.140625" style="47" customWidth="1"/>
    <col min="4098" max="4098" width="6.85546875" style="47" customWidth="1"/>
    <col min="4099" max="4099" width="3.42578125" style="47" customWidth="1"/>
    <col min="4100" max="4100" width="7.28515625" style="47" customWidth="1"/>
    <col min="4101" max="4101" width="1.85546875" style="47" customWidth="1"/>
    <col min="4102" max="4102" width="34.28515625" style="47" customWidth="1"/>
    <col min="4103" max="4103" width="7.5703125" style="47" customWidth="1"/>
    <col min="4104" max="4104" width="20.7109375" style="47" customWidth="1"/>
    <col min="4105" max="4105" width="1" style="47" customWidth="1"/>
    <col min="4106" max="4106" width="3" style="47" customWidth="1"/>
    <col min="4107" max="4107" width="2.5703125" style="47" customWidth="1"/>
    <col min="4108" max="4108" width="1.140625" style="47" customWidth="1"/>
    <col min="4109" max="4109" width="13.7109375" style="47" customWidth="1"/>
    <col min="4110" max="4110" width="13.140625" style="47" bestFit="1" customWidth="1"/>
    <col min="4111" max="4111" width="6.140625" style="47" customWidth="1"/>
    <col min="4112" max="4112" width="7" style="47" customWidth="1"/>
    <col min="4113" max="4350" width="9.140625" style="47"/>
    <col min="4351" max="4353" width="1.140625" style="47" customWidth="1"/>
    <col min="4354" max="4354" width="6.85546875" style="47" customWidth="1"/>
    <col min="4355" max="4355" width="3.42578125" style="47" customWidth="1"/>
    <col min="4356" max="4356" width="7.28515625" style="47" customWidth="1"/>
    <col min="4357" max="4357" width="1.85546875" style="47" customWidth="1"/>
    <col min="4358" max="4358" width="34.28515625" style="47" customWidth="1"/>
    <col min="4359" max="4359" width="7.5703125" style="47" customWidth="1"/>
    <col min="4360" max="4360" width="20.7109375" style="47" customWidth="1"/>
    <col min="4361" max="4361" width="1" style="47" customWidth="1"/>
    <col min="4362" max="4362" width="3" style="47" customWidth="1"/>
    <col min="4363" max="4363" width="2.5703125" style="47" customWidth="1"/>
    <col min="4364" max="4364" width="1.140625" style="47" customWidth="1"/>
    <col min="4365" max="4365" width="13.7109375" style="47" customWidth="1"/>
    <col min="4366" max="4366" width="13.140625" style="47" bestFit="1" customWidth="1"/>
    <col min="4367" max="4367" width="6.140625" style="47" customWidth="1"/>
    <col min="4368" max="4368" width="7" style="47" customWidth="1"/>
    <col min="4369" max="4606" width="9.140625" style="47"/>
    <col min="4607" max="4609" width="1.140625" style="47" customWidth="1"/>
    <col min="4610" max="4610" width="6.85546875" style="47" customWidth="1"/>
    <col min="4611" max="4611" width="3.42578125" style="47" customWidth="1"/>
    <col min="4612" max="4612" width="7.28515625" style="47" customWidth="1"/>
    <col min="4613" max="4613" width="1.85546875" style="47" customWidth="1"/>
    <col min="4614" max="4614" width="34.28515625" style="47" customWidth="1"/>
    <col min="4615" max="4615" width="7.5703125" style="47" customWidth="1"/>
    <col min="4616" max="4616" width="20.7109375" style="47" customWidth="1"/>
    <col min="4617" max="4617" width="1" style="47" customWidth="1"/>
    <col min="4618" max="4618" width="3" style="47" customWidth="1"/>
    <col min="4619" max="4619" width="2.5703125" style="47" customWidth="1"/>
    <col min="4620" max="4620" width="1.140625" style="47" customWidth="1"/>
    <col min="4621" max="4621" width="13.7109375" style="47" customWidth="1"/>
    <col min="4622" max="4622" width="13.140625" style="47" bestFit="1" customWidth="1"/>
    <col min="4623" max="4623" width="6.140625" style="47" customWidth="1"/>
    <col min="4624" max="4624" width="7" style="47" customWidth="1"/>
    <col min="4625" max="4862" width="9.140625" style="47"/>
    <col min="4863" max="4865" width="1.140625" style="47" customWidth="1"/>
    <col min="4866" max="4866" width="6.85546875" style="47" customWidth="1"/>
    <col min="4867" max="4867" width="3.42578125" style="47" customWidth="1"/>
    <col min="4868" max="4868" width="7.28515625" style="47" customWidth="1"/>
    <col min="4869" max="4869" width="1.85546875" style="47" customWidth="1"/>
    <col min="4870" max="4870" width="34.28515625" style="47" customWidth="1"/>
    <col min="4871" max="4871" width="7.5703125" style="47" customWidth="1"/>
    <col min="4872" max="4872" width="20.7109375" style="47" customWidth="1"/>
    <col min="4873" max="4873" width="1" style="47" customWidth="1"/>
    <col min="4874" max="4874" width="3" style="47" customWidth="1"/>
    <col min="4875" max="4875" width="2.5703125" style="47" customWidth="1"/>
    <col min="4876" max="4876" width="1.140625" style="47" customWidth="1"/>
    <col min="4877" max="4877" width="13.7109375" style="47" customWidth="1"/>
    <col min="4878" max="4878" width="13.140625" style="47" bestFit="1" customWidth="1"/>
    <col min="4879" max="4879" width="6.140625" style="47" customWidth="1"/>
    <col min="4880" max="4880" width="7" style="47" customWidth="1"/>
    <col min="4881" max="5118" width="9.140625" style="47"/>
    <col min="5119" max="5121" width="1.140625" style="47" customWidth="1"/>
    <col min="5122" max="5122" width="6.85546875" style="47" customWidth="1"/>
    <col min="5123" max="5123" width="3.42578125" style="47" customWidth="1"/>
    <col min="5124" max="5124" width="7.28515625" style="47" customWidth="1"/>
    <col min="5125" max="5125" width="1.85546875" style="47" customWidth="1"/>
    <col min="5126" max="5126" width="34.28515625" style="47" customWidth="1"/>
    <col min="5127" max="5127" width="7.5703125" style="47" customWidth="1"/>
    <col min="5128" max="5128" width="20.7109375" style="47" customWidth="1"/>
    <col min="5129" max="5129" width="1" style="47" customWidth="1"/>
    <col min="5130" max="5130" width="3" style="47" customWidth="1"/>
    <col min="5131" max="5131" width="2.5703125" style="47" customWidth="1"/>
    <col min="5132" max="5132" width="1.140625" style="47" customWidth="1"/>
    <col min="5133" max="5133" width="13.7109375" style="47" customWidth="1"/>
    <col min="5134" max="5134" width="13.140625" style="47" bestFit="1" customWidth="1"/>
    <col min="5135" max="5135" width="6.140625" style="47" customWidth="1"/>
    <col min="5136" max="5136" width="7" style="47" customWidth="1"/>
    <col min="5137" max="5374" width="9.140625" style="47"/>
    <col min="5375" max="5377" width="1.140625" style="47" customWidth="1"/>
    <col min="5378" max="5378" width="6.85546875" style="47" customWidth="1"/>
    <col min="5379" max="5379" width="3.42578125" style="47" customWidth="1"/>
    <col min="5380" max="5380" width="7.28515625" style="47" customWidth="1"/>
    <col min="5381" max="5381" width="1.85546875" style="47" customWidth="1"/>
    <col min="5382" max="5382" width="34.28515625" style="47" customWidth="1"/>
    <col min="5383" max="5383" width="7.5703125" style="47" customWidth="1"/>
    <col min="5384" max="5384" width="20.7109375" style="47" customWidth="1"/>
    <col min="5385" max="5385" width="1" style="47" customWidth="1"/>
    <col min="5386" max="5386" width="3" style="47" customWidth="1"/>
    <col min="5387" max="5387" width="2.5703125" style="47" customWidth="1"/>
    <col min="5388" max="5388" width="1.140625" style="47" customWidth="1"/>
    <col min="5389" max="5389" width="13.7109375" style="47" customWidth="1"/>
    <col min="5390" max="5390" width="13.140625" style="47" bestFit="1" customWidth="1"/>
    <col min="5391" max="5391" width="6.140625" style="47" customWidth="1"/>
    <col min="5392" max="5392" width="7" style="47" customWidth="1"/>
    <col min="5393" max="5630" width="9.140625" style="47"/>
    <col min="5631" max="5633" width="1.140625" style="47" customWidth="1"/>
    <col min="5634" max="5634" width="6.85546875" style="47" customWidth="1"/>
    <col min="5635" max="5635" width="3.42578125" style="47" customWidth="1"/>
    <col min="5636" max="5636" width="7.28515625" style="47" customWidth="1"/>
    <col min="5637" max="5637" width="1.85546875" style="47" customWidth="1"/>
    <col min="5638" max="5638" width="34.28515625" style="47" customWidth="1"/>
    <col min="5639" max="5639" width="7.5703125" style="47" customWidth="1"/>
    <col min="5640" max="5640" width="20.7109375" style="47" customWidth="1"/>
    <col min="5641" max="5641" width="1" style="47" customWidth="1"/>
    <col min="5642" max="5642" width="3" style="47" customWidth="1"/>
    <col min="5643" max="5643" width="2.5703125" style="47" customWidth="1"/>
    <col min="5644" max="5644" width="1.140625" style="47" customWidth="1"/>
    <col min="5645" max="5645" width="13.7109375" style="47" customWidth="1"/>
    <col min="5646" max="5646" width="13.140625" style="47" bestFit="1" customWidth="1"/>
    <col min="5647" max="5647" width="6.140625" style="47" customWidth="1"/>
    <col min="5648" max="5648" width="7" style="47" customWidth="1"/>
    <col min="5649" max="5886" width="9.140625" style="47"/>
    <col min="5887" max="5889" width="1.140625" style="47" customWidth="1"/>
    <col min="5890" max="5890" width="6.85546875" style="47" customWidth="1"/>
    <col min="5891" max="5891" width="3.42578125" style="47" customWidth="1"/>
    <col min="5892" max="5892" width="7.28515625" style="47" customWidth="1"/>
    <col min="5893" max="5893" width="1.85546875" style="47" customWidth="1"/>
    <col min="5894" max="5894" width="34.28515625" style="47" customWidth="1"/>
    <col min="5895" max="5895" width="7.5703125" style="47" customWidth="1"/>
    <col min="5896" max="5896" width="20.7109375" style="47" customWidth="1"/>
    <col min="5897" max="5897" width="1" style="47" customWidth="1"/>
    <col min="5898" max="5898" width="3" style="47" customWidth="1"/>
    <col min="5899" max="5899" width="2.5703125" style="47" customWidth="1"/>
    <col min="5900" max="5900" width="1.140625" style="47" customWidth="1"/>
    <col min="5901" max="5901" width="13.7109375" style="47" customWidth="1"/>
    <col min="5902" max="5902" width="13.140625" style="47" bestFit="1" customWidth="1"/>
    <col min="5903" max="5903" width="6.140625" style="47" customWidth="1"/>
    <col min="5904" max="5904" width="7" style="47" customWidth="1"/>
    <col min="5905" max="6142" width="9.140625" style="47"/>
    <col min="6143" max="6145" width="1.140625" style="47" customWidth="1"/>
    <col min="6146" max="6146" width="6.85546875" style="47" customWidth="1"/>
    <col min="6147" max="6147" width="3.42578125" style="47" customWidth="1"/>
    <col min="6148" max="6148" width="7.28515625" style="47" customWidth="1"/>
    <col min="6149" max="6149" width="1.85546875" style="47" customWidth="1"/>
    <col min="6150" max="6150" width="34.28515625" style="47" customWidth="1"/>
    <col min="6151" max="6151" width="7.5703125" style="47" customWidth="1"/>
    <col min="6152" max="6152" width="20.7109375" style="47" customWidth="1"/>
    <col min="6153" max="6153" width="1" style="47" customWidth="1"/>
    <col min="6154" max="6154" width="3" style="47" customWidth="1"/>
    <col min="6155" max="6155" width="2.5703125" style="47" customWidth="1"/>
    <col min="6156" max="6156" width="1.140625" style="47" customWidth="1"/>
    <col min="6157" max="6157" width="13.7109375" style="47" customWidth="1"/>
    <col min="6158" max="6158" width="13.140625" style="47" bestFit="1" customWidth="1"/>
    <col min="6159" max="6159" width="6.140625" style="47" customWidth="1"/>
    <col min="6160" max="6160" width="7" style="47" customWidth="1"/>
    <col min="6161" max="6398" width="9.140625" style="47"/>
    <col min="6399" max="6401" width="1.140625" style="47" customWidth="1"/>
    <col min="6402" max="6402" width="6.85546875" style="47" customWidth="1"/>
    <col min="6403" max="6403" width="3.42578125" style="47" customWidth="1"/>
    <col min="6404" max="6404" width="7.28515625" style="47" customWidth="1"/>
    <col min="6405" max="6405" width="1.85546875" style="47" customWidth="1"/>
    <col min="6406" max="6406" width="34.28515625" style="47" customWidth="1"/>
    <col min="6407" max="6407" width="7.5703125" style="47" customWidth="1"/>
    <col min="6408" max="6408" width="20.7109375" style="47" customWidth="1"/>
    <col min="6409" max="6409" width="1" style="47" customWidth="1"/>
    <col min="6410" max="6410" width="3" style="47" customWidth="1"/>
    <col min="6411" max="6411" width="2.5703125" style="47" customWidth="1"/>
    <col min="6412" max="6412" width="1.140625" style="47" customWidth="1"/>
    <col min="6413" max="6413" width="13.7109375" style="47" customWidth="1"/>
    <col min="6414" max="6414" width="13.140625" style="47" bestFit="1" customWidth="1"/>
    <col min="6415" max="6415" width="6.140625" style="47" customWidth="1"/>
    <col min="6416" max="6416" width="7" style="47" customWidth="1"/>
    <col min="6417" max="6654" width="9.140625" style="47"/>
    <col min="6655" max="6657" width="1.140625" style="47" customWidth="1"/>
    <col min="6658" max="6658" width="6.85546875" style="47" customWidth="1"/>
    <col min="6659" max="6659" width="3.42578125" style="47" customWidth="1"/>
    <col min="6660" max="6660" width="7.28515625" style="47" customWidth="1"/>
    <col min="6661" max="6661" width="1.85546875" style="47" customWidth="1"/>
    <col min="6662" max="6662" width="34.28515625" style="47" customWidth="1"/>
    <col min="6663" max="6663" width="7.5703125" style="47" customWidth="1"/>
    <col min="6664" max="6664" width="20.7109375" style="47" customWidth="1"/>
    <col min="6665" max="6665" width="1" style="47" customWidth="1"/>
    <col min="6666" max="6666" width="3" style="47" customWidth="1"/>
    <col min="6667" max="6667" width="2.5703125" style="47" customWidth="1"/>
    <col min="6668" max="6668" width="1.140625" style="47" customWidth="1"/>
    <col min="6669" max="6669" width="13.7109375" style="47" customWidth="1"/>
    <col min="6670" max="6670" width="13.140625" style="47" bestFit="1" customWidth="1"/>
    <col min="6671" max="6671" width="6.140625" style="47" customWidth="1"/>
    <col min="6672" max="6672" width="7" style="47" customWidth="1"/>
    <col min="6673" max="6910" width="9.140625" style="47"/>
    <col min="6911" max="6913" width="1.140625" style="47" customWidth="1"/>
    <col min="6914" max="6914" width="6.85546875" style="47" customWidth="1"/>
    <col min="6915" max="6915" width="3.42578125" style="47" customWidth="1"/>
    <col min="6916" max="6916" width="7.28515625" style="47" customWidth="1"/>
    <col min="6917" max="6917" width="1.85546875" style="47" customWidth="1"/>
    <col min="6918" max="6918" width="34.28515625" style="47" customWidth="1"/>
    <col min="6919" max="6919" width="7.5703125" style="47" customWidth="1"/>
    <col min="6920" max="6920" width="20.7109375" style="47" customWidth="1"/>
    <col min="6921" max="6921" width="1" style="47" customWidth="1"/>
    <col min="6922" max="6922" width="3" style="47" customWidth="1"/>
    <col min="6923" max="6923" width="2.5703125" style="47" customWidth="1"/>
    <col min="6924" max="6924" width="1.140625" style="47" customWidth="1"/>
    <col min="6925" max="6925" width="13.7109375" style="47" customWidth="1"/>
    <col min="6926" max="6926" width="13.140625" style="47" bestFit="1" customWidth="1"/>
    <col min="6927" max="6927" width="6.140625" style="47" customWidth="1"/>
    <col min="6928" max="6928" width="7" style="47" customWidth="1"/>
    <col min="6929" max="7166" width="9.140625" style="47"/>
    <col min="7167" max="7169" width="1.140625" style="47" customWidth="1"/>
    <col min="7170" max="7170" width="6.85546875" style="47" customWidth="1"/>
    <col min="7171" max="7171" width="3.42578125" style="47" customWidth="1"/>
    <col min="7172" max="7172" width="7.28515625" style="47" customWidth="1"/>
    <col min="7173" max="7173" width="1.85546875" style="47" customWidth="1"/>
    <col min="7174" max="7174" width="34.28515625" style="47" customWidth="1"/>
    <col min="7175" max="7175" width="7.5703125" style="47" customWidth="1"/>
    <col min="7176" max="7176" width="20.7109375" style="47" customWidth="1"/>
    <col min="7177" max="7177" width="1" style="47" customWidth="1"/>
    <col min="7178" max="7178" width="3" style="47" customWidth="1"/>
    <col min="7179" max="7179" width="2.5703125" style="47" customWidth="1"/>
    <col min="7180" max="7180" width="1.140625" style="47" customWidth="1"/>
    <col min="7181" max="7181" width="13.7109375" style="47" customWidth="1"/>
    <col min="7182" max="7182" width="13.140625" style="47" bestFit="1" customWidth="1"/>
    <col min="7183" max="7183" width="6.140625" style="47" customWidth="1"/>
    <col min="7184" max="7184" width="7" style="47" customWidth="1"/>
    <col min="7185" max="7422" width="9.140625" style="47"/>
    <col min="7423" max="7425" width="1.140625" style="47" customWidth="1"/>
    <col min="7426" max="7426" width="6.85546875" style="47" customWidth="1"/>
    <col min="7427" max="7427" width="3.42578125" style="47" customWidth="1"/>
    <col min="7428" max="7428" width="7.28515625" style="47" customWidth="1"/>
    <col min="7429" max="7429" width="1.85546875" style="47" customWidth="1"/>
    <col min="7430" max="7430" width="34.28515625" style="47" customWidth="1"/>
    <col min="7431" max="7431" width="7.5703125" style="47" customWidth="1"/>
    <col min="7432" max="7432" width="20.7109375" style="47" customWidth="1"/>
    <col min="7433" max="7433" width="1" style="47" customWidth="1"/>
    <col min="7434" max="7434" width="3" style="47" customWidth="1"/>
    <col min="7435" max="7435" width="2.5703125" style="47" customWidth="1"/>
    <col min="7436" max="7436" width="1.140625" style="47" customWidth="1"/>
    <col min="7437" max="7437" width="13.7109375" style="47" customWidth="1"/>
    <col min="7438" max="7438" width="13.140625" style="47" bestFit="1" customWidth="1"/>
    <col min="7439" max="7439" width="6.140625" style="47" customWidth="1"/>
    <col min="7440" max="7440" width="7" style="47" customWidth="1"/>
    <col min="7441" max="7678" width="9.140625" style="47"/>
    <col min="7679" max="7681" width="1.140625" style="47" customWidth="1"/>
    <col min="7682" max="7682" width="6.85546875" style="47" customWidth="1"/>
    <col min="7683" max="7683" width="3.42578125" style="47" customWidth="1"/>
    <col min="7684" max="7684" width="7.28515625" style="47" customWidth="1"/>
    <col min="7685" max="7685" width="1.85546875" style="47" customWidth="1"/>
    <col min="7686" max="7686" width="34.28515625" style="47" customWidth="1"/>
    <col min="7687" max="7687" width="7.5703125" style="47" customWidth="1"/>
    <col min="7688" max="7688" width="20.7109375" style="47" customWidth="1"/>
    <col min="7689" max="7689" width="1" style="47" customWidth="1"/>
    <col min="7690" max="7690" width="3" style="47" customWidth="1"/>
    <col min="7691" max="7691" width="2.5703125" style="47" customWidth="1"/>
    <col min="7692" max="7692" width="1.140625" style="47" customWidth="1"/>
    <col min="7693" max="7693" width="13.7109375" style="47" customWidth="1"/>
    <col min="7694" max="7694" width="13.140625" style="47" bestFit="1" customWidth="1"/>
    <col min="7695" max="7695" width="6.140625" style="47" customWidth="1"/>
    <col min="7696" max="7696" width="7" style="47" customWidth="1"/>
    <col min="7697" max="7934" width="9.140625" style="47"/>
    <col min="7935" max="7937" width="1.140625" style="47" customWidth="1"/>
    <col min="7938" max="7938" width="6.85546875" style="47" customWidth="1"/>
    <col min="7939" max="7939" width="3.42578125" style="47" customWidth="1"/>
    <col min="7940" max="7940" width="7.28515625" style="47" customWidth="1"/>
    <col min="7941" max="7941" width="1.85546875" style="47" customWidth="1"/>
    <col min="7942" max="7942" width="34.28515625" style="47" customWidth="1"/>
    <col min="7943" max="7943" width="7.5703125" style="47" customWidth="1"/>
    <col min="7944" max="7944" width="20.7109375" style="47" customWidth="1"/>
    <col min="7945" max="7945" width="1" style="47" customWidth="1"/>
    <col min="7946" max="7946" width="3" style="47" customWidth="1"/>
    <col min="7947" max="7947" width="2.5703125" style="47" customWidth="1"/>
    <col min="7948" max="7948" width="1.140625" style="47" customWidth="1"/>
    <col min="7949" max="7949" width="13.7109375" style="47" customWidth="1"/>
    <col min="7950" max="7950" width="13.140625" style="47" bestFit="1" customWidth="1"/>
    <col min="7951" max="7951" width="6.140625" style="47" customWidth="1"/>
    <col min="7952" max="7952" width="7" style="47" customWidth="1"/>
    <col min="7953" max="8190" width="9.140625" style="47"/>
    <col min="8191" max="8193" width="1.140625" style="47" customWidth="1"/>
    <col min="8194" max="8194" width="6.85546875" style="47" customWidth="1"/>
    <col min="8195" max="8195" width="3.42578125" style="47" customWidth="1"/>
    <col min="8196" max="8196" width="7.28515625" style="47" customWidth="1"/>
    <col min="8197" max="8197" width="1.85546875" style="47" customWidth="1"/>
    <col min="8198" max="8198" width="34.28515625" style="47" customWidth="1"/>
    <col min="8199" max="8199" width="7.5703125" style="47" customWidth="1"/>
    <col min="8200" max="8200" width="20.7109375" style="47" customWidth="1"/>
    <col min="8201" max="8201" width="1" style="47" customWidth="1"/>
    <col min="8202" max="8202" width="3" style="47" customWidth="1"/>
    <col min="8203" max="8203" width="2.5703125" style="47" customWidth="1"/>
    <col min="8204" max="8204" width="1.140625" style="47" customWidth="1"/>
    <col min="8205" max="8205" width="13.7109375" style="47" customWidth="1"/>
    <col min="8206" max="8206" width="13.140625" style="47" bestFit="1" customWidth="1"/>
    <col min="8207" max="8207" width="6.140625" style="47" customWidth="1"/>
    <col min="8208" max="8208" width="7" style="47" customWidth="1"/>
    <col min="8209" max="8446" width="9.140625" style="47"/>
    <col min="8447" max="8449" width="1.140625" style="47" customWidth="1"/>
    <col min="8450" max="8450" width="6.85546875" style="47" customWidth="1"/>
    <col min="8451" max="8451" width="3.42578125" style="47" customWidth="1"/>
    <col min="8452" max="8452" width="7.28515625" style="47" customWidth="1"/>
    <col min="8453" max="8453" width="1.85546875" style="47" customWidth="1"/>
    <col min="8454" max="8454" width="34.28515625" style="47" customWidth="1"/>
    <col min="8455" max="8455" width="7.5703125" style="47" customWidth="1"/>
    <col min="8456" max="8456" width="20.7109375" style="47" customWidth="1"/>
    <col min="8457" max="8457" width="1" style="47" customWidth="1"/>
    <col min="8458" max="8458" width="3" style="47" customWidth="1"/>
    <col min="8459" max="8459" width="2.5703125" style="47" customWidth="1"/>
    <col min="8460" max="8460" width="1.140625" style="47" customWidth="1"/>
    <col min="8461" max="8461" width="13.7109375" style="47" customWidth="1"/>
    <col min="8462" max="8462" width="13.140625" style="47" bestFit="1" customWidth="1"/>
    <col min="8463" max="8463" width="6.140625" style="47" customWidth="1"/>
    <col min="8464" max="8464" width="7" style="47" customWidth="1"/>
    <col min="8465" max="8702" width="9.140625" style="47"/>
    <col min="8703" max="8705" width="1.140625" style="47" customWidth="1"/>
    <col min="8706" max="8706" width="6.85546875" style="47" customWidth="1"/>
    <col min="8707" max="8707" width="3.42578125" style="47" customWidth="1"/>
    <col min="8708" max="8708" width="7.28515625" style="47" customWidth="1"/>
    <col min="8709" max="8709" width="1.85546875" style="47" customWidth="1"/>
    <col min="8710" max="8710" width="34.28515625" style="47" customWidth="1"/>
    <col min="8711" max="8711" width="7.5703125" style="47" customWidth="1"/>
    <col min="8712" max="8712" width="20.7109375" style="47" customWidth="1"/>
    <col min="8713" max="8713" width="1" style="47" customWidth="1"/>
    <col min="8714" max="8714" width="3" style="47" customWidth="1"/>
    <col min="8715" max="8715" width="2.5703125" style="47" customWidth="1"/>
    <col min="8716" max="8716" width="1.140625" style="47" customWidth="1"/>
    <col min="8717" max="8717" width="13.7109375" style="47" customWidth="1"/>
    <col min="8718" max="8718" width="13.140625" style="47" bestFit="1" customWidth="1"/>
    <col min="8719" max="8719" width="6.140625" style="47" customWidth="1"/>
    <col min="8720" max="8720" width="7" style="47" customWidth="1"/>
    <col min="8721" max="8958" width="9.140625" style="47"/>
    <col min="8959" max="8961" width="1.140625" style="47" customWidth="1"/>
    <col min="8962" max="8962" width="6.85546875" style="47" customWidth="1"/>
    <col min="8963" max="8963" width="3.42578125" style="47" customWidth="1"/>
    <col min="8964" max="8964" width="7.28515625" style="47" customWidth="1"/>
    <col min="8965" max="8965" width="1.85546875" style="47" customWidth="1"/>
    <col min="8966" max="8966" width="34.28515625" style="47" customWidth="1"/>
    <col min="8967" max="8967" width="7.5703125" style="47" customWidth="1"/>
    <col min="8968" max="8968" width="20.7109375" style="47" customWidth="1"/>
    <col min="8969" max="8969" width="1" style="47" customWidth="1"/>
    <col min="8970" max="8970" width="3" style="47" customWidth="1"/>
    <col min="8971" max="8971" width="2.5703125" style="47" customWidth="1"/>
    <col min="8972" max="8972" width="1.140625" style="47" customWidth="1"/>
    <col min="8973" max="8973" width="13.7109375" style="47" customWidth="1"/>
    <col min="8974" max="8974" width="13.140625" style="47" bestFit="1" customWidth="1"/>
    <col min="8975" max="8975" width="6.140625" style="47" customWidth="1"/>
    <col min="8976" max="8976" width="7" style="47" customWidth="1"/>
    <col min="8977" max="9214" width="9.140625" style="47"/>
    <col min="9215" max="9217" width="1.140625" style="47" customWidth="1"/>
    <col min="9218" max="9218" width="6.85546875" style="47" customWidth="1"/>
    <col min="9219" max="9219" width="3.42578125" style="47" customWidth="1"/>
    <col min="9220" max="9220" width="7.28515625" style="47" customWidth="1"/>
    <col min="9221" max="9221" width="1.85546875" style="47" customWidth="1"/>
    <col min="9222" max="9222" width="34.28515625" style="47" customWidth="1"/>
    <col min="9223" max="9223" width="7.5703125" style="47" customWidth="1"/>
    <col min="9224" max="9224" width="20.7109375" style="47" customWidth="1"/>
    <col min="9225" max="9225" width="1" style="47" customWidth="1"/>
    <col min="9226" max="9226" width="3" style="47" customWidth="1"/>
    <col min="9227" max="9227" width="2.5703125" style="47" customWidth="1"/>
    <col min="9228" max="9228" width="1.140625" style="47" customWidth="1"/>
    <col min="9229" max="9229" width="13.7109375" style="47" customWidth="1"/>
    <col min="9230" max="9230" width="13.140625" style="47" bestFit="1" customWidth="1"/>
    <col min="9231" max="9231" width="6.140625" style="47" customWidth="1"/>
    <col min="9232" max="9232" width="7" style="47" customWidth="1"/>
    <col min="9233" max="9470" width="9.140625" style="47"/>
    <col min="9471" max="9473" width="1.140625" style="47" customWidth="1"/>
    <col min="9474" max="9474" width="6.85546875" style="47" customWidth="1"/>
    <col min="9475" max="9475" width="3.42578125" style="47" customWidth="1"/>
    <col min="9476" max="9476" width="7.28515625" style="47" customWidth="1"/>
    <col min="9477" max="9477" width="1.85546875" style="47" customWidth="1"/>
    <col min="9478" max="9478" width="34.28515625" style="47" customWidth="1"/>
    <col min="9479" max="9479" width="7.5703125" style="47" customWidth="1"/>
    <col min="9480" max="9480" width="20.7109375" style="47" customWidth="1"/>
    <col min="9481" max="9481" width="1" style="47" customWidth="1"/>
    <col min="9482" max="9482" width="3" style="47" customWidth="1"/>
    <col min="9483" max="9483" width="2.5703125" style="47" customWidth="1"/>
    <col min="9484" max="9484" width="1.140625" style="47" customWidth="1"/>
    <col min="9485" max="9485" width="13.7109375" style="47" customWidth="1"/>
    <col min="9486" max="9486" width="13.140625" style="47" bestFit="1" customWidth="1"/>
    <col min="9487" max="9487" width="6.140625" style="47" customWidth="1"/>
    <col min="9488" max="9488" width="7" style="47" customWidth="1"/>
    <col min="9489" max="9726" width="9.140625" style="47"/>
    <col min="9727" max="9729" width="1.140625" style="47" customWidth="1"/>
    <col min="9730" max="9730" width="6.85546875" style="47" customWidth="1"/>
    <col min="9731" max="9731" width="3.42578125" style="47" customWidth="1"/>
    <col min="9732" max="9732" width="7.28515625" style="47" customWidth="1"/>
    <col min="9733" max="9733" width="1.85546875" style="47" customWidth="1"/>
    <col min="9734" max="9734" width="34.28515625" style="47" customWidth="1"/>
    <col min="9735" max="9735" width="7.5703125" style="47" customWidth="1"/>
    <col min="9736" max="9736" width="20.7109375" style="47" customWidth="1"/>
    <col min="9737" max="9737" width="1" style="47" customWidth="1"/>
    <col min="9738" max="9738" width="3" style="47" customWidth="1"/>
    <col min="9739" max="9739" width="2.5703125" style="47" customWidth="1"/>
    <col min="9740" max="9740" width="1.140625" style="47" customWidth="1"/>
    <col min="9741" max="9741" width="13.7109375" style="47" customWidth="1"/>
    <col min="9742" max="9742" width="13.140625" style="47" bestFit="1" customWidth="1"/>
    <col min="9743" max="9743" width="6.140625" style="47" customWidth="1"/>
    <col min="9744" max="9744" width="7" style="47" customWidth="1"/>
    <col min="9745" max="9982" width="9.140625" style="47"/>
    <col min="9983" max="9985" width="1.140625" style="47" customWidth="1"/>
    <col min="9986" max="9986" width="6.85546875" style="47" customWidth="1"/>
    <col min="9987" max="9987" width="3.42578125" style="47" customWidth="1"/>
    <col min="9988" max="9988" width="7.28515625" style="47" customWidth="1"/>
    <col min="9989" max="9989" width="1.85546875" style="47" customWidth="1"/>
    <col min="9990" max="9990" width="34.28515625" style="47" customWidth="1"/>
    <col min="9991" max="9991" width="7.5703125" style="47" customWidth="1"/>
    <col min="9992" max="9992" width="20.7109375" style="47" customWidth="1"/>
    <col min="9993" max="9993" width="1" style="47" customWidth="1"/>
    <col min="9994" max="9994" width="3" style="47" customWidth="1"/>
    <col min="9995" max="9995" width="2.5703125" style="47" customWidth="1"/>
    <col min="9996" max="9996" width="1.140625" style="47" customWidth="1"/>
    <col min="9997" max="9997" width="13.7109375" style="47" customWidth="1"/>
    <col min="9998" max="9998" width="13.140625" style="47" bestFit="1" customWidth="1"/>
    <col min="9999" max="9999" width="6.140625" style="47" customWidth="1"/>
    <col min="10000" max="10000" width="7" style="47" customWidth="1"/>
    <col min="10001" max="10238" width="9.140625" style="47"/>
    <col min="10239" max="10241" width="1.140625" style="47" customWidth="1"/>
    <col min="10242" max="10242" width="6.85546875" style="47" customWidth="1"/>
    <col min="10243" max="10243" width="3.42578125" style="47" customWidth="1"/>
    <col min="10244" max="10244" width="7.28515625" style="47" customWidth="1"/>
    <col min="10245" max="10245" width="1.85546875" style="47" customWidth="1"/>
    <col min="10246" max="10246" width="34.28515625" style="47" customWidth="1"/>
    <col min="10247" max="10247" width="7.5703125" style="47" customWidth="1"/>
    <col min="10248" max="10248" width="20.7109375" style="47" customWidth="1"/>
    <col min="10249" max="10249" width="1" style="47" customWidth="1"/>
    <col min="10250" max="10250" width="3" style="47" customWidth="1"/>
    <col min="10251" max="10251" width="2.5703125" style="47" customWidth="1"/>
    <col min="10252" max="10252" width="1.140625" style="47" customWidth="1"/>
    <col min="10253" max="10253" width="13.7109375" style="47" customWidth="1"/>
    <col min="10254" max="10254" width="13.140625" style="47" bestFit="1" customWidth="1"/>
    <col min="10255" max="10255" width="6.140625" style="47" customWidth="1"/>
    <col min="10256" max="10256" width="7" style="47" customWidth="1"/>
    <col min="10257" max="10494" width="9.140625" style="47"/>
    <col min="10495" max="10497" width="1.140625" style="47" customWidth="1"/>
    <col min="10498" max="10498" width="6.85546875" style="47" customWidth="1"/>
    <col min="10499" max="10499" width="3.42578125" style="47" customWidth="1"/>
    <col min="10500" max="10500" width="7.28515625" style="47" customWidth="1"/>
    <col min="10501" max="10501" width="1.85546875" style="47" customWidth="1"/>
    <col min="10502" max="10502" width="34.28515625" style="47" customWidth="1"/>
    <col min="10503" max="10503" width="7.5703125" style="47" customWidth="1"/>
    <col min="10504" max="10504" width="20.7109375" style="47" customWidth="1"/>
    <col min="10505" max="10505" width="1" style="47" customWidth="1"/>
    <col min="10506" max="10506" width="3" style="47" customWidth="1"/>
    <col min="10507" max="10507" width="2.5703125" style="47" customWidth="1"/>
    <col min="10508" max="10508" width="1.140625" style="47" customWidth="1"/>
    <col min="10509" max="10509" width="13.7109375" style="47" customWidth="1"/>
    <col min="10510" max="10510" width="13.140625" style="47" bestFit="1" customWidth="1"/>
    <col min="10511" max="10511" width="6.140625" style="47" customWidth="1"/>
    <col min="10512" max="10512" width="7" style="47" customWidth="1"/>
    <col min="10513" max="10750" width="9.140625" style="47"/>
    <col min="10751" max="10753" width="1.140625" style="47" customWidth="1"/>
    <col min="10754" max="10754" width="6.85546875" style="47" customWidth="1"/>
    <col min="10755" max="10755" width="3.42578125" style="47" customWidth="1"/>
    <col min="10756" max="10756" width="7.28515625" style="47" customWidth="1"/>
    <col min="10757" max="10757" width="1.85546875" style="47" customWidth="1"/>
    <col min="10758" max="10758" width="34.28515625" style="47" customWidth="1"/>
    <col min="10759" max="10759" width="7.5703125" style="47" customWidth="1"/>
    <col min="10760" max="10760" width="20.7109375" style="47" customWidth="1"/>
    <col min="10761" max="10761" width="1" style="47" customWidth="1"/>
    <col min="10762" max="10762" width="3" style="47" customWidth="1"/>
    <col min="10763" max="10763" width="2.5703125" style="47" customWidth="1"/>
    <col min="10764" max="10764" width="1.140625" style="47" customWidth="1"/>
    <col min="10765" max="10765" width="13.7109375" style="47" customWidth="1"/>
    <col min="10766" max="10766" width="13.140625" style="47" bestFit="1" customWidth="1"/>
    <col min="10767" max="10767" width="6.140625" style="47" customWidth="1"/>
    <col min="10768" max="10768" width="7" style="47" customWidth="1"/>
    <col min="10769" max="11006" width="9.140625" style="47"/>
    <col min="11007" max="11009" width="1.140625" style="47" customWidth="1"/>
    <col min="11010" max="11010" width="6.85546875" style="47" customWidth="1"/>
    <col min="11011" max="11011" width="3.42578125" style="47" customWidth="1"/>
    <col min="11012" max="11012" width="7.28515625" style="47" customWidth="1"/>
    <col min="11013" max="11013" width="1.85546875" style="47" customWidth="1"/>
    <col min="11014" max="11014" width="34.28515625" style="47" customWidth="1"/>
    <col min="11015" max="11015" width="7.5703125" style="47" customWidth="1"/>
    <col min="11016" max="11016" width="20.7109375" style="47" customWidth="1"/>
    <col min="11017" max="11017" width="1" style="47" customWidth="1"/>
    <col min="11018" max="11018" width="3" style="47" customWidth="1"/>
    <col min="11019" max="11019" width="2.5703125" style="47" customWidth="1"/>
    <col min="11020" max="11020" width="1.140625" style="47" customWidth="1"/>
    <col min="11021" max="11021" width="13.7109375" style="47" customWidth="1"/>
    <col min="11022" max="11022" width="13.140625" style="47" bestFit="1" customWidth="1"/>
    <col min="11023" max="11023" width="6.140625" style="47" customWidth="1"/>
    <col min="11024" max="11024" width="7" style="47" customWidth="1"/>
    <col min="11025" max="11262" width="9.140625" style="47"/>
    <col min="11263" max="11265" width="1.140625" style="47" customWidth="1"/>
    <col min="11266" max="11266" width="6.85546875" style="47" customWidth="1"/>
    <col min="11267" max="11267" width="3.42578125" style="47" customWidth="1"/>
    <col min="11268" max="11268" width="7.28515625" style="47" customWidth="1"/>
    <col min="11269" max="11269" width="1.85546875" style="47" customWidth="1"/>
    <col min="11270" max="11270" width="34.28515625" style="47" customWidth="1"/>
    <col min="11271" max="11271" width="7.5703125" style="47" customWidth="1"/>
    <col min="11272" max="11272" width="20.7109375" style="47" customWidth="1"/>
    <col min="11273" max="11273" width="1" style="47" customWidth="1"/>
    <col min="11274" max="11274" width="3" style="47" customWidth="1"/>
    <col min="11275" max="11275" width="2.5703125" style="47" customWidth="1"/>
    <col min="11276" max="11276" width="1.140625" style="47" customWidth="1"/>
    <col min="11277" max="11277" width="13.7109375" style="47" customWidth="1"/>
    <col min="11278" max="11278" width="13.140625" style="47" bestFit="1" customWidth="1"/>
    <col min="11279" max="11279" width="6.140625" style="47" customWidth="1"/>
    <col min="11280" max="11280" width="7" style="47" customWidth="1"/>
    <col min="11281" max="11518" width="9.140625" style="47"/>
    <col min="11519" max="11521" width="1.140625" style="47" customWidth="1"/>
    <col min="11522" max="11522" width="6.85546875" style="47" customWidth="1"/>
    <col min="11523" max="11523" width="3.42578125" style="47" customWidth="1"/>
    <col min="11524" max="11524" width="7.28515625" style="47" customWidth="1"/>
    <col min="11525" max="11525" width="1.85546875" style="47" customWidth="1"/>
    <col min="11526" max="11526" width="34.28515625" style="47" customWidth="1"/>
    <col min="11527" max="11527" width="7.5703125" style="47" customWidth="1"/>
    <col min="11528" max="11528" width="20.7109375" style="47" customWidth="1"/>
    <col min="11529" max="11529" width="1" style="47" customWidth="1"/>
    <col min="11530" max="11530" width="3" style="47" customWidth="1"/>
    <col min="11531" max="11531" width="2.5703125" style="47" customWidth="1"/>
    <col min="11532" max="11532" width="1.140625" style="47" customWidth="1"/>
    <col min="11533" max="11533" width="13.7109375" style="47" customWidth="1"/>
    <col min="11534" max="11534" width="13.140625" style="47" bestFit="1" customWidth="1"/>
    <col min="11535" max="11535" width="6.140625" style="47" customWidth="1"/>
    <col min="11536" max="11536" width="7" style="47" customWidth="1"/>
    <col min="11537" max="11774" width="9.140625" style="47"/>
    <col min="11775" max="11777" width="1.140625" style="47" customWidth="1"/>
    <col min="11778" max="11778" width="6.85546875" style="47" customWidth="1"/>
    <col min="11779" max="11779" width="3.42578125" style="47" customWidth="1"/>
    <col min="11780" max="11780" width="7.28515625" style="47" customWidth="1"/>
    <col min="11781" max="11781" width="1.85546875" style="47" customWidth="1"/>
    <col min="11782" max="11782" width="34.28515625" style="47" customWidth="1"/>
    <col min="11783" max="11783" width="7.5703125" style="47" customWidth="1"/>
    <col min="11784" max="11784" width="20.7109375" style="47" customWidth="1"/>
    <col min="11785" max="11785" width="1" style="47" customWidth="1"/>
    <col min="11786" max="11786" width="3" style="47" customWidth="1"/>
    <col min="11787" max="11787" width="2.5703125" style="47" customWidth="1"/>
    <col min="11788" max="11788" width="1.140625" style="47" customWidth="1"/>
    <col min="11789" max="11789" width="13.7109375" style="47" customWidth="1"/>
    <col min="11790" max="11790" width="13.140625" style="47" bestFit="1" customWidth="1"/>
    <col min="11791" max="11791" width="6.140625" style="47" customWidth="1"/>
    <col min="11792" max="11792" width="7" style="47" customWidth="1"/>
    <col min="11793" max="12030" width="9.140625" style="47"/>
    <col min="12031" max="12033" width="1.140625" style="47" customWidth="1"/>
    <col min="12034" max="12034" width="6.85546875" style="47" customWidth="1"/>
    <col min="12035" max="12035" width="3.42578125" style="47" customWidth="1"/>
    <col min="12036" max="12036" width="7.28515625" style="47" customWidth="1"/>
    <col min="12037" max="12037" width="1.85546875" style="47" customWidth="1"/>
    <col min="12038" max="12038" width="34.28515625" style="47" customWidth="1"/>
    <col min="12039" max="12039" width="7.5703125" style="47" customWidth="1"/>
    <col min="12040" max="12040" width="20.7109375" style="47" customWidth="1"/>
    <col min="12041" max="12041" width="1" style="47" customWidth="1"/>
    <col min="12042" max="12042" width="3" style="47" customWidth="1"/>
    <col min="12043" max="12043" width="2.5703125" style="47" customWidth="1"/>
    <col min="12044" max="12044" width="1.140625" style="47" customWidth="1"/>
    <col min="12045" max="12045" width="13.7109375" style="47" customWidth="1"/>
    <col min="12046" max="12046" width="13.140625" style="47" bestFit="1" customWidth="1"/>
    <col min="12047" max="12047" width="6.140625" style="47" customWidth="1"/>
    <col min="12048" max="12048" width="7" style="47" customWidth="1"/>
    <col min="12049" max="12286" width="9.140625" style="47"/>
    <col min="12287" max="12289" width="1.140625" style="47" customWidth="1"/>
    <col min="12290" max="12290" width="6.85546875" style="47" customWidth="1"/>
    <col min="12291" max="12291" width="3.42578125" style="47" customWidth="1"/>
    <col min="12292" max="12292" width="7.28515625" style="47" customWidth="1"/>
    <col min="12293" max="12293" width="1.85546875" style="47" customWidth="1"/>
    <col min="12294" max="12294" width="34.28515625" style="47" customWidth="1"/>
    <col min="12295" max="12295" width="7.5703125" style="47" customWidth="1"/>
    <col min="12296" max="12296" width="20.7109375" style="47" customWidth="1"/>
    <col min="12297" max="12297" width="1" style="47" customWidth="1"/>
    <col min="12298" max="12298" width="3" style="47" customWidth="1"/>
    <col min="12299" max="12299" width="2.5703125" style="47" customWidth="1"/>
    <col min="12300" max="12300" width="1.140625" style="47" customWidth="1"/>
    <col min="12301" max="12301" width="13.7109375" style="47" customWidth="1"/>
    <col min="12302" max="12302" width="13.140625" style="47" bestFit="1" customWidth="1"/>
    <col min="12303" max="12303" width="6.140625" style="47" customWidth="1"/>
    <col min="12304" max="12304" width="7" style="47" customWidth="1"/>
    <col min="12305" max="12542" width="9.140625" style="47"/>
    <col min="12543" max="12545" width="1.140625" style="47" customWidth="1"/>
    <col min="12546" max="12546" width="6.85546875" style="47" customWidth="1"/>
    <col min="12547" max="12547" width="3.42578125" style="47" customWidth="1"/>
    <col min="12548" max="12548" width="7.28515625" style="47" customWidth="1"/>
    <col min="12549" max="12549" width="1.85546875" style="47" customWidth="1"/>
    <col min="12550" max="12550" width="34.28515625" style="47" customWidth="1"/>
    <col min="12551" max="12551" width="7.5703125" style="47" customWidth="1"/>
    <col min="12552" max="12552" width="20.7109375" style="47" customWidth="1"/>
    <col min="12553" max="12553" width="1" style="47" customWidth="1"/>
    <col min="12554" max="12554" width="3" style="47" customWidth="1"/>
    <col min="12555" max="12555" width="2.5703125" style="47" customWidth="1"/>
    <col min="12556" max="12556" width="1.140625" style="47" customWidth="1"/>
    <col min="12557" max="12557" width="13.7109375" style="47" customWidth="1"/>
    <col min="12558" max="12558" width="13.140625" style="47" bestFit="1" customWidth="1"/>
    <col min="12559" max="12559" width="6.140625" style="47" customWidth="1"/>
    <col min="12560" max="12560" width="7" style="47" customWidth="1"/>
    <col min="12561" max="12798" width="9.140625" style="47"/>
    <col min="12799" max="12801" width="1.140625" style="47" customWidth="1"/>
    <col min="12802" max="12802" width="6.85546875" style="47" customWidth="1"/>
    <col min="12803" max="12803" width="3.42578125" style="47" customWidth="1"/>
    <col min="12804" max="12804" width="7.28515625" style="47" customWidth="1"/>
    <col min="12805" max="12805" width="1.85546875" style="47" customWidth="1"/>
    <col min="12806" max="12806" width="34.28515625" style="47" customWidth="1"/>
    <col min="12807" max="12807" width="7.5703125" style="47" customWidth="1"/>
    <col min="12808" max="12808" width="20.7109375" style="47" customWidth="1"/>
    <col min="12809" max="12809" width="1" style="47" customWidth="1"/>
    <col min="12810" max="12810" width="3" style="47" customWidth="1"/>
    <col min="12811" max="12811" width="2.5703125" style="47" customWidth="1"/>
    <col min="12812" max="12812" width="1.140625" style="47" customWidth="1"/>
    <col min="12813" max="12813" width="13.7109375" style="47" customWidth="1"/>
    <col min="12814" max="12814" width="13.140625" style="47" bestFit="1" customWidth="1"/>
    <col min="12815" max="12815" width="6.140625" style="47" customWidth="1"/>
    <col min="12816" max="12816" width="7" style="47" customWidth="1"/>
    <col min="12817" max="13054" width="9.140625" style="47"/>
    <col min="13055" max="13057" width="1.140625" style="47" customWidth="1"/>
    <col min="13058" max="13058" width="6.85546875" style="47" customWidth="1"/>
    <col min="13059" max="13059" width="3.42578125" style="47" customWidth="1"/>
    <col min="13060" max="13060" width="7.28515625" style="47" customWidth="1"/>
    <col min="13061" max="13061" width="1.85546875" style="47" customWidth="1"/>
    <col min="13062" max="13062" width="34.28515625" style="47" customWidth="1"/>
    <col min="13063" max="13063" width="7.5703125" style="47" customWidth="1"/>
    <col min="13064" max="13064" width="20.7109375" style="47" customWidth="1"/>
    <col min="13065" max="13065" width="1" style="47" customWidth="1"/>
    <col min="13066" max="13066" width="3" style="47" customWidth="1"/>
    <col min="13067" max="13067" width="2.5703125" style="47" customWidth="1"/>
    <col min="13068" max="13068" width="1.140625" style="47" customWidth="1"/>
    <col min="13069" max="13069" width="13.7109375" style="47" customWidth="1"/>
    <col min="13070" max="13070" width="13.140625" style="47" bestFit="1" customWidth="1"/>
    <col min="13071" max="13071" width="6.140625" style="47" customWidth="1"/>
    <col min="13072" max="13072" width="7" style="47" customWidth="1"/>
    <col min="13073" max="13310" width="9.140625" style="47"/>
    <col min="13311" max="13313" width="1.140625" style="47" customWidth="1"/>
    <col min="13314" max="13314" width="6.85546875" style="47" customWidth="1"/>
    <col min="13315" max="13315" width="3.42578125" style="47" customWidth="1"/>
    <col min="13316" max="13316" width="7.28515625" style="47" customWidth="1"/>
    <col min="13317" max="13317" width="1.85546875" style="47" customWidth="1"/>
    <col min="13318" max="13318" width="34.28515625" style="47" customWidth="1"/>
    <col min="13319" max="13319" width="7.5703125" style="47" customWidth="1"/>
    <col min="13320" max="13320" width="20.7109375" style="47" customWidth="1"/>
    <col min="13321" max="13321" width="1" style="47" customWidth="1"/>
    <col min="13322" max="13322" width="3" style="47" customWidth="1"/>
    <col min="13323" max="13323" width="2.5703125" style="47" customWidth="1"/>
    <col min="13324" max="13324" width="1.140625" style="47" customWidth="1"/>
    <col min="13325" max="13325" width="13.7109375" style="47" customWidth="1"/>
    <col min="13326" max="13326" width="13.140625" style="47" bestFit="1" customWidth="1"/>
    <col min="13327" max="13327" width="6.140625" style="47" customWidth="1"/>
    <col min="13328" max="13328" width="7" style="47" customWidth="1"/>
    <col min="13329" max="13566" width="9.140625" style="47"/>
    <col min="13567" max="13569" width="1.140625" style="47" customWidth="1"/>
    <col min="13570" max="13570" width="6.85546875" style="47" customWidth="1"/>
    <col min="13571" max="13571" width="3.42578125" style="47" customWidth="1"/>
    <col min="13572" max="13572" width="7.28515625" style="47" customWidth="1"/>
    <col min="13573" max="13573" width="1.85546875" style="47" customWidth="1"/>
    <col min="13574" max="13574" width="34.28515625" style="47" customWidth="1"/>
    <col min="13575" max="13575" width="7.5703125" style="47" customWidth="1"/>
    <col min="13576" max="13576" width="20.7109375" style="47" customWidth="1"/>
    <col min="13577" max="13577" width="1" style="47" customWidth="1"/>
    <col min="13578" max="13578" width="3" style="47" customWidth="1"/>
    <col min="13579" max="13579" width="2.5703125" style="47" customWidth="1"/>
    <col min="13580" max="13580" width="1.140625" style="47" customWidth="1"/>
    <col min="13581" max="13581" width="13.7109375" style="47" customWidth="1"/>
    <col min="13582" max="13582" width="13.140625" style="47" bestFit="1" customWidth="1"/>
    <col min="13583" max="13583" width="6.140625" style="47" customWidth="1"/>
    <col min="13584" max="13584" width="7" style="47" customWidth="1"/>
    <col min="13585" max="13822" width="9.140625" style="47"/>
    <col min="13823" max="13825" width="1.140625" style="47" customWidth="1"/>
    <col min="13826" max="13826" width="6.85546875" style="47" customWidth="1"/>
    <col min="13827" max="13827" width="3.42578125" style="47" customWidth="1"/>
    <col min="13828" max="13828" width="7.28515625" style="47" customWidth="1"/>
    <col min="13829" max="13829" width="1.85546875" style="47" customWidth="1"/>
    <col min="13830" max="13830" width="34.28515625" style="47" customWidth="1"/>
    <col min="13831" max="13831" width="7.5703125" style="47" customWidth="1"/>
    <col min="13832" max="13832" width="20.7109375" style="47" customWidth="1"/>
    <col min="13833" max="13833" width="1" style="47" customWidth="1"/>
    <col min="13834" max="13834" width="3" style="47" customWidth="1"/>
    <col min="13835" max="13835" width="2.5703125" style="47" customWidth="1"/>
    <col min="13836" max="13836" width="1.140625" style="47" customWidth="1"/>
    <col min="13837" max="13837" width="13.7109375" style="47" customWidth="1"/>
    <col min="13838" max="13838" width="13.140625" style="47" bestFit="1" customWidth="1"/>
    <col min="13839" max="13839" width="6.140625" style="47" customWidth="1"/>
    <col min="13840" max="13840" width="7" style="47" customWidth="1"/>
    <col min="13841" max="14078" width="9.140625" style="47"/>
    <col min="14079" max="14081" width="1.140625" style="47" customWidth="1"/>
    <col min="14082" max="14082" width="6.85546875" style="47" customWidth="1"/>
    <col min="14083" max="14083" width="3.42578125" style="47" customWidth="1"/>
    <col min="14084" max="14084" width="7.28515625" style="47" customWidth="1"/>
    <col min="14085" max="14085" width="1.85546875" style="47" customWidth="1"/>
    <col min="14086" max="14086" width="34.28515625" style="47" customWidth="1"/>
    <col min="14087" max="14087" width="7.5703125" style="47" customWidth="1"/>
    <col min="14088" max="14088" width="20.7109375" style="47" customWidth="1"/>
    <col min="14089" max="14089" width="1" style="47" customWidth="1"/>
    <col min="14090" max="14090" width="3" style="47" customWidth="1"/>
    <col min="14091" max="14091" width="2.5703125" style="47" customWidth="1"/>
    <col min="14092" max="14092" width="1.140625" style="47" customWidth="1"/>
    <col min="14093" max="14093" width="13.7109375" style="47" customWidth="1"/>
    <col min="14094" max="14094" width="13.140625" style="47" bestFit="1" customWidth="1"/>
    <col min="14095" max="14095" width="6.140625" style="47" customWidth="1"/>
    <col min="14096" max="14096" width="7" style="47" customWidth="1"/>
    <col min="14097" max="14334" width="9.140625" style="47"/>
    <col min="14335" max="14337" width="1.140625" style="47" customWidth="1"/>
    <col min="14338" max="14338" width="6.85546875" style="47" customWidth="1"/>
    <col min="14339" max="14339" width="3.42578125" style="47" customWidth="1"/>
    <col min="14340" max="14340" width="7.28515625" style="47" customWidth="1"/>
    <col min="14341" max="14341" width="1.85546875" style="47" customWidth="1"/>
    <col min="14342" max="14342" width="34.28515625" style="47" customWidth="1"/>
    <col min="14343" max="14343" width="7.5703125" style="47" customWidth="1"/>
    <col min="14344" max="14344" width="20.7109375" style="47" customWidth="1"/>
    <col min="14345" max="14345" width="1" style="47" customWidth="1"/>
    <col min="14346" max="14346" width="3" style="47" customWidth="1"/>
    <col min="14347" max="14347" width="2.5703125" style="47" customWidth="1"/>
    <col min="14348" max="14348" width="1.140625" style="47" customWidth="1"/>
    <col min="14349" max="14349" width="13.7109375" style="47" customWidth="1"/>
    <col min="14350" max="14350" width="13.140625" style="47" bestFit="1" customWidth="1"/>
    <col min="14351" max="14351" width="6.140625" style="47" customWidth="1"/>
    <col min="14352" max="14352" width="7" style="47" customWidth="1"/>
    <col min="14353" max="14590" width="9.140625" style="47"/>
    <col min="14591" max="14593" width="1.140625" style="47" customWidth="1"/>
    <col min="14594" max="14594" width="6.85546875" style="47" customWidth="1"/>
    <col min="14595" max="14595" width="3.42578125" style="47" customWidth="1"/>
    <col min="14596" max="14596" width="7.28515625" style="47" customWidth="1"/>
    <col min="14597" max="14597" width="1.85546875" style="47" customWidth="1"/>
    <col min="14598" max="14598" width="34.28515625" style="47" customWidth="1"/>
    <col min="14599" max="14599" width="7.5703125" style="47" customWidth="1"/>
    <col min="14600" max="14600" width="20.7109375" style="47" customWidth="1"/>
    <col min="14601" max="14601" width="1" style="47" customWidth="1"/>
    <col min="14602" max="14602" width="3" style="47" customWidth="1"/>
    <col min="14603" max="14603" width="2.5703125" style="47" customWidth="1"/>
    <col min="14604" max="14604" width="1.140625" style="47" customWidth="1"/>
    <col min="14605" max="14605" width="13.7109375" style="47" customWidth="1"/>
    <col min="14606" max="14606" width="13.140625" style="47" bestFit="1" customWidth="1"/>
    <col min="14607" max="14607" width="6.140625" style="47" customWidth="1"/>
    <col min="14608" max="14608" width="7" style="47" customWidth="1"/>
    <col min="14609" max="14846" width="9.140625" style="47"/>
    <col min="14847" max="14849" width="1.140625" style="47" customWidth="1"/>
    <col min="14850" max="14850" width="6.85546875" style="47" customWidth="1"/>
    <col min="14851" max="14851" width="3.42578125" style="47" customWidth="1"/>
    <col min="14852" max="14852" width="7.28515625" style="47" customWidth="1"/>
    <col min="14853" max="14853" width="1.85546875" style="47" customWidth="1"/>
    <col min="14854" max="14854" width="34.28515625" style="47" customWidth="1"/>
    <col min="14855" max="14855" width="7.5703125" style="47" customWidth="1"/>
    <col min="14856" max="14856" width="20.7109375" style="47" customWidth="1"/>
    <col min="14857" max="14857" width="1" style="47" customWidth="1"/>
    <col min="14858" max="14858" width="3" style="47" customWidth="1"/>
    <col min="14859" max="14859" width="2.5703125" style="47" customWidth="1"/>
    <col min="14860" max="14860" width="1.140625" style="47" customWidth="1"/>
    <col min="14861" max="14861" width="13.7109375" style="47" customWidth="1"/>
    <col min="14862" max="14862" width="13.140625" style="47" bestFit="1" customWidth="1"/>
    <col min="14863" max="14863" width="6.140625" style="47" customWidth="1"/>
    <col min="14864" max="14864" width="7" style="47" customWidth="1"/>
    <col min="14865" max="15102" width="9.140625" style="47"/>
    <col min="15103" max="15105" width="1.140625" style="47" customWidth="1"/>
    <col min="15106" max="15106" width="6.85546875" style="47" customWidth="1"/>
    <col min="15107" max="15107" width="3.42578125" style="47" customWidth="1"/>
    <col min="15108" max="15108" width="7.28515625" style="47" customWidth="1"/>
    <col min="15109" max="15109" width="1.85546875" style="47" customWidth="1"/>
    <col min="15110" max="15110" width="34.28515625" style="47" customWidth="1"/>
    <col min="15111" max="15111" width="7.5703125" style="47" customWidth="1"/>
    <col min="15112" max="15112" width="20.7109375" style="47" customWidth="1"/>
    <col min="15113" max="15113" width="1" style="47" customWidth="1"/>
    <col min="15114" max="15114" width="3" style="47" customWidth="1"/>
    <col min="15115" max="15115" width="2.5703125" style="47" customWidth="1"/>
    <col min="15116" max="15116" width="1.140625" style="47" customWidth="1"/>
    <col min="15117" max="15117" width="13.7109375" style="47" customWidth="1"/>
    <col min="15118" max="15118" width="13.140625" style="47" bestFit="1" customWidth="1"/>
    <col min="15119" max="15119" width="6.140625" style="47" customWidth="1"/>
    <col min="15120" max="15120" width="7" style="47" customWidth="1"/>
    <col min="15121" max="15358" width="9.140625" style="47"/>
    <col min="15359" max="15361" width="1.140625" style="47" customWidth="1"/>
    <col min="15362" max="15362" width="6.85546875" style="47" customWidth="1"/>
    <col min="15363" max="15363" width="3.42578125" style="47" customWidth="1"/>
    <col min="15364" max="15364" width="7.28515625" style="47" customWidth="1"/>
    <col min="15365" max="15365" width="1.85546875" style="47" customWidth="1"/>
    <col min="15366" max="15366" width="34.28515625" style="47" customWidth="1"/>
    <col min="15367" max="15367" width="7.5703125" style="47" customWidth="1"/>
    <col min="15368" max="15368" width="20.7109375" style="47" customWidth="1"/>
    <col min="15369" max="15369" width="1" style="47" customWidth="1"/>
    <col min="15370" max="15370" width="3" style="47" customWidth="1"/>
    <col min="15371" max="15371" width="2.5703125" style="47" customWidth="1"/>
    <col min="15372" max="15372" width="1.140625" style="47" customWidth="1"/>
    <col min="15373" max="15373" width="13.7109375" style="47" customWidth="1"/>
    <col min="15374" max="15374" width="13.140625" style="47" bestFit="1" customWidth="1"/>
    <col min="15375" max="15375" width="6.140625" style="47" customWidth="1"/>
    <col min="15376" max="15376" width="7" style="47" customWidth="1"/>
    <col min="15377" max="15614" width="9.140625" style="47"/>
    <col min="15615" max="15617" width="1.140625" style="47" customWidth="1"/>
    <col min="15618" max="15618" width="6.85546875" style="47" customWidth="1"/>
    <col min="15619" max="15619" width="3.42578125" style="47" customWidth="1"/>
    <col min="15620" max="15620" width="7.28515625" style="47" customWidth="1"/>
    <col min="15621" max="15621" width="1.85546875" style="47" customWidth="1"/>
    <col min="15622" max="15622" width="34.28515625" style="47" customWidth="1"/>
    <col min="15623" max="15623" width="7.5703125" style="47" customWidth="1"/>
    <col min="15624" max="15624" width="20.7109375" style="47" customWidth="1"/>
    <col min="15625" max="15625" width="1" style="47" customWidth="1"/>
    <col min="15626" max="15626" width="3" style="47" customWidth="1"/>
    <col min="15627" max="15627" width="2.5703125" style="47" customWidth="1"/>
    <col min="15628" max="15628" width="1.140625" style="47" customWidth="1"/>
    <col min="15629" max="15629" width="13.7109375" style="47" customWidth="1"/>
    <col min="15630" max="15630" width="13.140625" style="47" bestFit="1" customWidth="1"/>
    <col min="15631" max="15631" width="6.140625" style="47" customWidth="1"/>
    <col min="15632" max="15632" width="7" style="47" customWidth="1"/>
    <col min="15633" max="16384" width="9.140625" style="47"/>
  </cols>
  <sheetData>
    <row r="1" spans="1:18" ht="15" customHeight="1" x14ac:dyDescent="0.2">
      <c r="A1" s="217" t="s">
        <v>37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ht="19.5" customHeight="1" x14ac:dyDescent="0.2"/>
    <row r="3" spans="1:18" ht="6" customHeight="1" x14ac:dyDescent="0.2"/>
    <row r="4" spans="1:18" ht="13.5" customHeight="1" x14ac:dyDescent="0.2">
      <c r="H4" s="218" t="s">
        <v>38</v>
      </c>
      <c r="I4" s="218"/>
      <c r="J4" s="218"/>
      <c r="K4" s="218"/>
      <c r="L4" s="218"/>
      <c r="M4" s="218"/>
      <c r="N4" s="49"/>
      <c r="O4" s="50">
        <v>4608139.92</v>
      </c>
      <c r="P4" s="50">
        <v>3470124.82</v>
      </c>
      <c r="Q4" s="219">
        <v>3282066.83</v>
      </c>
      <c r="R4" s="219"/>
    </row>
    <row r="5" spans="1:18" ht="6.75" customHeight="1" x14ac:dyDescent="0.2"/>
    <row r="6" spans="1:18" ht="6" customHeight="1" x14ac:dyDescent="0.2"/>
    <row r="7" spans="1:18" ht="34.5" customHeight="1" x14ac:dyDescent="0.2">
      <c r="D7" s="220" t="s">
        <v>39</v>
      </c>
      <c r="E7" s="220"/>
      <c r="F7" s="221" t="s">
        <v>40</v>
      </c>
      <c r="G7" s="221"/>
      <c r="H7" s="221"/>
      <c r="I7" s="221"/>
      <c r="J7" s="222" t="s">
        <v>41</v>
      </c>
      <c r="K7" s="222"/>
      <c r="L7" s="222"/>
      <c r="M7" s="222"/>
      <c r="O7" s="51" t="s">
        <v>42</v>
      </c>
      <c r="P7" s="51" t="s">
        <v>43</v>
      </c>
      <c r="Q7" s="222" t="s">
        <v>44</v>
      </c>
      <c r="R7" s="222"/>
    </row>
    <row r="8" spans="1:18" ht="15" customHeight="1" x14ac:dyDescent="0.2">
      <c r="A8" s="53"/>
      <c r="B8" s="211" t="s">
        <v>45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54"/>
      <c r="O8" s="55">
        <v>35829.68</v>
      </c>
      <c r="P8" s="55">
        <v>24579.68</v>
      </c>
      <c r="Q8" s="212">
        <v>24579.68</v>
      </c>
      <c r="R8" s="212"/>
    </row>
    <row r="9" spans="1:18" ht="15" customHeight="1" x14ac:dyDescent="0.2">
      <c r="A9" s="57"/>
      <c r="B9" s="213" t="s">
        <v>46</v>
      </c>
      <c r="C9" s="213"/>
      <c r="D9" s="213"/>
      <c r="E9" s="213"/>
      <c r="F9" s="213"/>
      <c r="G9" s="213"/>
      <c r="H9" s="213"/>
      <c r="I9" s="213"/>
      <c r="J9" s="213"/>
      <c r="K9" s="213"/>
      <c r="L9" s="213"/>
      <c r="M9" s="213"/>
      <c r="N9" s="58"/>
      <c r="O9" s="59">
        <v>35829.68</v>
      </c>
      <c r="P9" s="59">
        <v>24579.68</v>
      </c>
      <c r="Q9" s="214">
        <v>24579.68</v>
      </c>
      <c r="R9" s="214"/>
    </row>
    <row r="10" spans="1:18" ht="15" customHeight="1" x14ac:dyDescent="0.2">
      <c r="A10" s="60"/>
      <c r="B10" s="215" t="s">
        <v>47</v>
      </c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61"/>
      <c r="O10" s="62">
        <v>32352.34</v>
      </c>
      <c r="P10" s="62">
        <v>21102.34</v>
      </c>
      <c r="Q10" s="216">
        <v>21102.34</v>
      </c>
      <c r="R10" s="216"/>
    </row>
    <row r="11" spans="1:18" ht="15" customHeight="1" x14ac:dyDescent="0.2">
      <c r="A11" s="63"/>
      <c r="B11" s="223" t="s">
        <v>48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223"/>
      <c r="N11" s="64"/>
      <c r="O11" s="65">
        <v>32352.34</v>
      </c>
      <c r="P11" s="65">
        <v>21102.34</v>
      </c>
      <c r="Q11" s="224">
        <v>21102.34</v>
      </c>
      <c r="R11" s="224"/>
    </row>
    <row r="12" spans="1:18" ht="15" customHeight="1" x14ac:dyDescent="0.2">
      <c r="A12" s="66"/>
      <c r="B12" s="225" t="s">
        <v>49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67"/>
      <c r="O12" s="68">
        <v>32352.34</v>
      </c>
      <c r="P12" s="68">
        <v>21102.34</v>
      </c>
      <c r="Q12" s="226">
        <v>21102.34</v>
      </c>
      <c r="R12" s="226"/>
    </row>
    <row r="13" spans="1:18" ht="13.5" customHeight="1" x14ac:dyDescent="0.2">
      <c r="A13" s="49"/>
      <c r="B13" s="49"/>
      <c r="C13" s="49"/>
      <c r="D13" s="187" t="s">
        <v>50</v>
      </c>
      <c r="E13" s="187"/>
      <c r="F13" s="187" t="s">
        <v>51</v>
      </c>
      <c r="G13" s="187"/>
      <c r="H13" s="187"/>
      <c r="I13" s="187"/>
      <c r="J13" s="49"/>
      <c r="K13" s="49"/>
      <c r="L13" s="188" t="s">
        <v>52</v>
      </c>
      <c r="M13" s="188"/>
      <c r="N13" s="49"/>
      <c r="O13" s="56">
        <v>32352.34</v>
      </c>
      <c r="P13" s="56">
        <v>21102.34</v>
      </c>
      <c r="Q13" s="189">
        <v>21102.34</v>
      </c>
      <c r="R13" s="189"/>
    </row>
    <row r="14" spans="1:18" ht="13.5" customHeight="1" x14ac:dyDescent="0.2">
      <c r="A14" s="49"/>
      <c r="B14" s="49"/>
      <c r="C14" s="49"/>
      <c r="D14" s="187" t="s">
        <v>53</v>
      </c>
      <c r="E14" s="187"/>
      <c r="F14" s="187" t="s">
        <v>54</v>
      </c>
      <c r="G14" s="187"/>
      <c r="H14" s="187"/>
      <c r="I14" s="187"/>
      <c r="J14" s="49"/>
      <c r="K14" s="49"/>
      <c r="L14" s="188" t="s">
        <v>52</v>
      </c>
      <c r="M14" s="188"/>
      <c r="N14" s="49"/>
      <c r="O14" s="56">
        <v>30361.5</v>
      </c>
      <c r="P14" s="56">
        <v>19111.5</v>
      </c>
      <c r="Q14" s="189">
        <v>19111.5</v>
      </c>
      <c r="R14" s="189"/>
    </row>
    <row r="15" spans="1:18" ht="13.5" customHeight="1" x14ac:dyDescent="0.2">
      <c r="A15" s="49"/>
      <c r="B15" s="49"/>
      <c r="C15" s="49"/>
      <c r="D15" s="187" t="s">
        <v>55</v>
      </c>
      <c r="E15" s="187"/>
      <c r="F15" s="187" t="s">
        <v>56</v>
      </c>
      <c r="G15" s="187"/>
      <c r="H15" s="187"/>
      <c r="I15" s="187"/>
      <c r="J15" s="49"/>
      <c r="K15" s="49"/>
      <c r="L15" s="188" t="s">
        <v>52</v>
      </c>
      <c r="M15" s="188"/>
      <c r="N15" s="49"/>
      <c r="O15" s="56">
        <v>1990.84</v>
      </c>
      <c r="P15" s="56">
        <v>1990.84</v>
      </c>
      <c r="Q15" s="189">
        <v>1990.84</v>
      </c>
      <c r="R15" s="189"/>
    </row>
    <row r="16" spans="1:18" ht="15" customHeight="1" x14ac:dyDescent="0.2">
      <c r="A16" s="66"/>
      <c r="B16" s="190" t="s">
        <v>57</v>
      </c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66"/>
      <c r="O16" s="69">
        <v>0</v>
      </c>
      <c r="P16" s="69">
        <v>0</v>
      </c>
      <c r="Q16" s="191">
        <v>0</v>
      </c>
      <c r="R16" s="191"/>
    </row>
    <row r="17" spans="1:18" ht="13.5" customHeight="1" x14ac:dyDescent="0.2">
      <c r="A17" s="49"/>
      <c r="B17" s="49"/>
      <c r="C17" s="49"/>
      <c r="D17" s="187" t="s">
        <v>50</v>
      </c>
      <c r="E17" s="187"/>
      <c r="F17" s="187" t="s">
        <v>51</v>
      </c>
      <c r="G17" s="187"/>
      <c r="H17" s="187"/>
      <c r="I17" s="187"/>
      <c r="J17" s="49"/>
      <c r="K17" s="49"/>
      <c r="L17" s="188" t="s">
        <v>52</v>
      </c>
      <c r="M17" s="188"/>
      <c r="N17" s="49"/>
      <c r="O17" s="56">
        <v>0</v>
      </c>
      <c r="P17" s="56">
        <v>0</v>
      </c>
      <c r="Q17" s="189">
        <v>0</v>
      </c>
      <c r="R17" s="189"/>
    </row>
    <row r="18" spans="1:18" ht="13.5" customHeight="1" x14ac:dyDescent="0.2">
      <c r="A18" s="49"/>
      <c r="B18" s="49"/>
      <c r="C18" s="49"/>
      <c r="D18" s="187" t="s">
        <v>53</v>
      </c>
      <c r="E18" s="187"/>
      <c r="F18" s="187" t="s">
        <v>54</v>
      </c>
      <c r="G18" s="187"/>
      <c r="H18" s="187"/>
      <c r="I18" s="187"/>
      <c r="J18" s="49"/>
      <c r="K18" s="49"/>
      <c r="L18" s="188" t="s">
        <v>52</v>
      </c>
      <c r="M18" s="188"/>
      <c r="N18" s="49"/>
      <c r="O18" s="56">
        <v>0</v>
      </c>
      <c r="P18" s="56">
        <v>0</v>
      </c>
      <c r="Q18" s="189">
        <v>0</v>
      </c>
      <c r="R18" s="189"/>
    </row>
    <row r="19" spans="1:18" ht="15" customHeight="1" x14ac:dyDescent="0.2">
      <c r="A19" s="60"/>
      <c r="B19" s="194" t="s">
        <v>58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60"/>
      <c r="O19" s="71">
        <v>3477.34</v>
      </c>
      <c r="P19" s="71">
        <v>3477.34</v>
      </c>
      <c r="Q19" s="195">
        <v>3477.34</v>
      </c>
      <c r="R19" s="195"/>
    </row>
    <row r="20" spans="1:18" ht="15" customHeight="1" x14ac:dyDescent="0.2">
      <c r="A20" s="63"/>
      <c r="B20" s="196" t="s">
        <v>59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63"/>
      <c r="O20" s="72">
        <v>3477.34</v>
      </c>
      <c r="P20" s="72">
        <v>3477.34</v>
      </c>
      <c r="Q20" s="197">
        <v>3477.34</v>
      </c>
      <c r="R20" s="197"/>
    </row>
    <row r="21" spans="1:18" ht="15" customHeight="1" x14ac:dyDescent="0.2">
      <c r="A21" s="66"/>
      <c r="B21" s="190" t="s">
        <v>49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66"/>
      <c r="O21" s="69">
        <v>3477.34</v>
      </c>
      <c r="P21" s="69">
        <v>3477.34</v>
      </c>
      <c r="Q21" s="191">
        <v>3477.34</v>
      </c>
      <c r="R21" s="191"/>
    </row>
    <row r="22" spans="1:18" ht="13.5" customHeight="1" x14ac:dyDescent="0.2">
      <c r="A22" s="49"/>
      <c r="B22" s="49"/>
      <c r="C22" s="49"/>
      <c r="D22" s="187" t="s">
        <v>50</v>
      </c>
      <c r="E22" s="187"/>
      <c r="F22" s="187" t="s">
        <v>51</v>
      </c>
      <c r="G22" s="187"/>
      <c r="H22" s="187"/>
      <c r="I22" s="187"/>
      <c r="J22" s="49"/>
      <c r="K22" s="49"/>
      <c r="L22" s="188" t="s">
        <v>52</v>
      </c>
      <c r="M22" s="188"/>
      <c r="N22" s="49"/>
      <c r="O22" s="56">
        <v>3477.34</v>
      </c>
      <c r="P22" s="56">
        <v>3477.34</v>
      </c>
      <c r="Q22" s="189">
        <v>3477.34</v>
      </c>
      <c r="R22" s="189"/>
    </row>
    <row r="23" spans="1:18" ht="13.5" customHeight="1" x14ac:dyDescent="0.2">
      <c r="A23" s="49"/>
      <c r="B23" s="49"/>
      <c r="C23" s="49"/>
      <c r="D23" s="187" t="s">
        <v>55</v>
      </c>
      <c r="E23" s="187"/>
      <c r="F23" s="187" t="s">
        <v>56</v>
      </c>
      <c r="G23" s="187"/>
      <c r="H23" s="187"/>
      <c r="I23" s="187"/>
      <c r="J23" s="49"/>
      <c r="K23" s="49"/>
      <c r="L23" s="188" t="s">
        <v>52</v>
      </c>
      <c r="M23" s="188"/>
      <c r="N23" s="49"/>
      <c r="O23" s="56">
        <v>3477.34</v>
      </c>
      <c r="P23" s="56">
        <v>3477.34</v>
      </c>
      <c r="Q23" s="189">
        <v>3477.34</v>
      </c>
      <c r="R23" s="189"/>
    </row>
    <row r="24" spans="1:18" ht="15" customHeight="1" x14ac:dyDescent="0.2">
      <c r="A24" s="53"/>
      <c r="B24" s="198" t="s">
        <v>60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53"/>
      <c r="O24" s="73">
        <v>384514.87</v>
      </c>
      <c r="P24" s="73">
        <v>376277.33</v>
      </c>
      <c r="Q24" s="199">
        <v>362288.64000000001</v>
      </c>
      <c r="R24" s="199"/>
    </row>
    <row r="25" spans="1:18" ht="15" customHeight="1" x14ac:dyDescent="0.2">
      <c r="A25" s="57"/>
      <c r="B25" s="192" t="s">
        <v>61</v>
      </c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57"/>
      <c r="O25" s="70">
        <v>384514.87</v>
      </c>
      <c r="P25" s="70">
        <v>376277.33</v>
      </c>
      <c r="Q25" s="193">
        <v>362288.64000000001</v>
      </c>
      <c r="R25" s="193"/>
    </row>
    <row r="26" spans="1:18" ht="15" customHeight="1" x14ac:dyDescent="0.2">
      <c r="A26" s="60"/>
      <c r="B26" s="194" t="s">
        <v>62</v>
      </c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60"/>
      <c r="O26" s="71">
        <v>384514.87</v>
      </c>
      <c r="P26" s="71">
        <v>376277.33</v>
      </c>
      <c r="Q26" s="195">
        <v>362288.64000000001</v>
      </c>
      <c r="R26" s="195"/>
    </row>
    <row r="27" spans="1:18" ht="15" customHeight="1" x14ac:dyDescent="0.2">
      <c r="A27" s="63"/>
      <c r="B27" s="196" t="s">
        <v>63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63"/>
      <c r="O27" s="72">
        <v>242215.23</v>
      </c>
      <c r="P27" s="72">
        <v>242215.23</v>
      </c>
      <c r="Q27" s="197">
        <v>242215.23</v>
      </c>
      <c r="R27" s="197"/>
    </row>
    <row r="28" spans="1:18" ht="15" customHeight="1" x14ac:dyDescent="0.2">
      <c r="A28" s="66"/>
      <c r="B28" s="190" t="s">
        <v>49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66"/>
      <c r="O28" s="69">
        <v>242215.23</v>
      </c>
      <c r="P28" s="69">
        <v>242215.23</v>
      </c>
      <c r="Q28" s="191">
        <v>242215.23</v>
      </c>
      <c r="R28" s="191"/>
    </row>
    <row r="29" spans="1:18" ht="13.5" customHeight="1" x14ac:dyDescent="0.2">
      <c r="A29" s="49"/>
      <c r="B29" s="49"/>
      <c r="C29" s="49"/>
      <c r="D29" s="187" t="s">
        <v>50</v>
      </c>
      <c r="E29" s="187"/>
      <c r="F29" s="187" t="s">
        <v>51</v>
      </c>
      <c r="G29" s="187"/>
      <c r="H29" s="187"/>
      <c r="I29" s="187"/>
      <c r="J29" s="49"/>
      <c r="K29" s="49"/>
      <c r="L29" s="188" t="s">
        <v>52</v>
      </c>
      <c r="M29" s="188"/>
      <c r="N29" s="49"/>
      <c r="O29" s="56">
        <v>242215.23</v>
      </c>
      <c r="P29" s="56">
        <v>242215.23</v>
      </c>
      <c r="Q29" s="189">
        <v>242215.23</v>
      </c>
      <c r="R29" s="189"/>
    </row>
    <row r="30" spans="1:18" ht="13.5" customHeight="1" x14ac:dyDescent="0.2">
      <c r="A30" s="49"/>
      <c r="B30" s="49"/>
      <c r="C30" s="49"/>
      <c r="D30" s="187" t="s">
        <v>64</v>
      </c>
      <c r="E30" s="187"/>
      <c r="F30" s="187" t="s">
        <v>65</v>
      </c>
      <c r="G30" s="187"/>
      <c r="H30" s="187"/>
      <c r="I30" s="187"/>
      <c r="J30" s="49"/>
      <c r="K30" s="49"/>
      <c r="L30" s="188" t="s">
        <v>52</v>
      </c>
      <c r="M30" s="188"/>
      <c r="N30" s="49"/>
      <c r="O30" s="56">
        <v>220983</v>
      </c>
      <c r="P30" s="56">
        <v>220983</v>
      </c>
      <c r="Q30" s="189">
        <v>220983</v>
      </c>
      <c r="R30" s="189"/>
    </row>
    <row r="31" spans="1:18" ht="13.5" customHeight="1" x14ac:dyDescent="0.2">
      <c r="A31" s="49"/>
      <c r="B31" s="49"/>
      <c r="C31" s="49"/>
      <c r="D31" s="187" t="s">
        <v>53</v>
      </c>
      <c r="E31" s="187"/>
      <c r="F31" s="187" t="s">
        <v>54</v>
      </c>
      <c r="G31" s="187"/>
      <c r="H31" s="187"/>
      <c r="I31" s="187"/>
      <c r="J31" s="49"/>
      <c r="K31" s="49"/>
      <c r="L31" s="188" t="s">
        <v>52</v>
      </c>
      <c r="M31" s="188"/>
      <c r="N31" s="49"/>
      <c r="O31" s="56">
        <v>21232.23</v>
      </c>
      <c r="P31" s="56">
        <v>21232.23</v>
      </c>
      <c r="Q31" s="189">
        <v>21232.23</v>
      </c>
      <c r="R31" s="189"/>
    </row>
    <row r="32" spans="1:18" ht="15" customHeight="1" x14ac:dyDescent="0.2">
      <c r="A32" s="63"/>
      <c r="B32" s="196" t="s">
        <v>66</v>
      </c>
      <c r="C32" s="196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63"/>
      <c r="O32" s="72">
        <v>31552.880000000001</v>
      </c>
      <c r="P32" s="72">
        <v>32216.880000000001</v>
      </c>
      <c r="Q32" s="197">
        <v>32216.880000000001</v>
      </c>
      <c r="R32" s="197"/>
    </row>
    <row r="33" spans="1:18" ht="15" customHeight="1" x14ac:dyDescent="0.2">
      <c r="A33" s="66"/>
      <c r="B33" s="190" t="s">
        <v>49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66"/>
      <c r="O33" s="69">
        <v>31552.880000000001</v>
      </c>
      <c r="P33" s="69">
        <v>32216.880000000001</v>
      </c>
      <c r="Q33" s="191">
        <v>32216.880000000001</v>
      </c>
      <c r="R33" s="191"/>
    </row>
    <row r="34" spans="1:18" ht="13.5" customHeight="1" x14ac:dyDescent="0.2">
      <c r="A34" s="49"/>
      <c r="B34" s="49"/>
      <c r="C34" s="49"/>
      <c r="D34" s="187" t="s">
        <v>50</v>
      </c>
      <c r="E34" s="187"/>
      <c r="F34" s="187" t="s">
        <v>51</v>
      </c>
      <c r="G34" s="187"/>
      <c r="H34" s="187"/>
      <c r="I34" s="187"/>
      <c r="J34" s="49"/>
      <c r="K34" s="49"/>
      <c r="L34" s="188" t="s">
        <v>52</v>
      </c>
      <c r="M34" s="188"/>
      <c r="N34" s="49"/>
      <c r="O34" s="56">
        <v>31552.880000000001</v>
      </c>
      <c r="P34" s="56">
        <v>32216.880000000001</v>
      </c>
      <c r="Q34" s="189">
        <v>32216.880000000001</v>
      </c>
      <c r="R34" s="189"/>
    </row>
    <row r="35" spans="1:18" ht="13.5" customHeight="1" x14ac:dyDescent="0.2">
      <c r="A35" s="49"/>
      <c r="B35" s="49"/>
      <c r="C35" s="49"/>
      <c r="D35" s="187" t="s">
        <v>53</v>
      </c>
      <c r="E35" s="187"/>
      <c r="F35" s="187" t="s">
        <v>54</v>
      </c>
      <c r="G35" s="187"/>
      <c r="H35" s="187"/>
      <c r="I35" s="187"/>
      <c r="J35" s="49"/>
      <c r="K35" s="49"/>
      <c r="L35" s="188" t="s">
        <v>52</v>
      </c>
      <c r="M35" s="188"/>
      <c r="N35" s="49"/>
      <c r="O35" s="56">
        <v>31552.880000000001</v>
      </c>
      <c r="P35" s="56">
        <v>32216.880000000001</v>
      </c>
      <c r="Q35" s="189">
        <v>32216.880000000001</v>
      </c>
      <c r="R35" s="189"/>
    </row>
    <row r="36" spans="1:18" ht="15" customHeight="1" x14ac:dyDescent="0.2">
      <c r="A36" s="63"/>
      <c r="B36" s="196" t="s">
        <v>67</v>
      </c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63"/>
      <c r="O36" s="72">
        <v>85535.76</v>
      </c>
      <c r="P36" s="72">
        <v>79946.22</v>
      </c>
      <c r="Q36" s="197">
        <v>81220.3</v>
      </c>
      <c r="R36" s="197"/>
    </row>
    <row r="37" spans="1:18" ht="15" customHeight="1" x14ac:dyDescent="0.2">
      <c r="A37" s="66"/>
      <c r="B37" s="190" t="s">
        <v>49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66"/>
      <c r="O37" s="69">
        <v>85535.76</v>
      </c>
      <c r="P37" s="69">
        <v>79946.22</v>
      </c>
      <c r="Q37" s="191">
        <v>81220.3</v>
      </c>
      <c r="R37" s="191"/>
    </row>
    <row r="38" spans="1:18" ht="13.5" customHeight="1" x14ac:dyDescent="0.2">
      <c r="A38" s="49"/>
      <c r="B38" s="49"/>
      <c r="C38" s="49"/>
      <c r="D38" s="187" t="s">
        <v>50</v>
      </c>
      <c r="E38" s="187"/>
      <c r="F38" s="187" t="s">
        <v>51</v>
      </c>
      <c r="G38" s="187"/>
      <c r="H38" s="187"/>
      <c r="I38" s="187"/>
      <c r="J38" s="49"/>
      <c r="K38" s="49"/>
      <c r="L38" s="188" t="s">
        <v>52</v>
      </c>
      <c r="M38" s="188"/>
      <c r="N38" s="49"/>
      <c r="O38" s="56">
        <v>85535.76</v>
      </c>
      <c r="P38" s="56">
        <v>79946.22</v>
      </c>
      <c r="Q38" s="189">
        <v>81220.3</v>
      </c>
      <c r="R38" s="189"/>
    </row>
    <row r="39" spans="1:18" ht="13.5" customHeight="1" x14ac:dyDescent="0.2">
      <c r="A39" s="49"/>
      <c r="B39" s="49"/>
      <c r="C39" s="49"/>
      <c r="D39" s="187" t="s">
        <v>53</v>
      </c>
      <c r="E39" s="187"/>
      <c r="F39" s="187" t="s">
        <v>54</v>
      </c>
      <c r="G39" s="187"/>
      <c r="H39" s="187"/>
      <c r="I39" s="187"/>
      <c r="J39" s="49"/>
      <c r="K39" s="49"/>
      <c r="L39" s="188" t="s">
        <v>52</v>
      </c>
      <c r="M39" s="188"/>
      <c r="N39" s="49"/>
      <c r="O39" s="56">
        <v>79965.759999999995</v>
      </c>
      <c r="P39" s="56">
        <v>75302.61</v>
      </c>
      <c r="Q39" s="189">
        <v>76576.69</v>
      </c>
      <c r="R39" s="189"/>
    </row>
    <row r="40" spans="1:18" ht="13.5" customHeight="1" x14ac:dyDescent="0.2">
      <c r="A40" s="49"/>
      <c r="B40" s="49"/>
      <c r="C40" s="49"/>
      <c r="D40" s="187" t="s">
        <v>68</v>
      </c>
      <c r="E40" s="187"/>
      <c r="F40" s="187" t="s">
        <v>69</v>
      </c>
      <c r="G40" s="187"/>
      <c r="H40" s="187"/>
      <c r="I40" s="187"/>
      <c r="J40" s="49"/>
      <c r="K40" s="49"/>
      <c r="L40" s="188" t="s">
        <v>52</v>
      </c>
      <c r="M40" s="188"/>
      <c r="N40" s="49"/>
      <c r="O40" s="56">
        <v>5570</v>
      </c>
      <c r="P40" s="56">
        <v>4643.6099999999997</v>
      </c>
      <c r="Q40" s="189">
        <v>4643.6099999999997</v>
      </c>
      <c r="R40" s="189"/>
    </row>
    <row r="41" spans="1:18" ht="15" customHeight="1" x14ac:dyDescent="0.2">
      <c r="A41" s="63"/>
      <c r="B41" s="196" t="s">
        <v>70</v>
      </c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63"/>
      <c r="O41" s="72">
        <v>25211</v>
      </c>
      <c r="P41" s="72">
        <v>21899</v>
      </c>
      <c r="Q41" s="197">
        <v>6636.23</v>
      </c>
      <c r="R41" s="197"/>
    </row>
    <row r="42" spans="1:18" ht="15" customHeight="1" x14ac:dyDescent="0.2">
      <c r="A42" s="66"/>
      <c r="B42" s="190" t="s">
        <v>49</v>
      </c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66"/>
      <c r="O42" s="69">
        <v>21893</v>
      </c>
      <c r="P42" s="69">
        <v>21899</v>
      </c>
      <c r="Q42" s="191">
        <v>6636.23</v>
      </c>
      <c r="R42" s="191"/>
    </row>
    <row r="43" spans="1:18" ht="13.5" customHeight="1" x14ac:dyDescent="0.2">
      <c r="A43" s="49"/>
      <c r="B43" s="49"/>
      <c r="C43" s="49"/>
      <c r="D43" s="187" t="s">
        <v>71</v>
      </c>
      <c r="E43" s="187"/>
      <c r="F43" s="187" t="s">
        <v>72</v>
      </c>
      <c r="G43" s="187"/>
      <c r="H43" s="187"/>
      <c r="I43" s="187"/>
      <c r="J43" s="49"/>
      <c r="K43" s="49"/>
      <c r="L43" s="188" t="s">
        <v>52</v>
      </c>
      <c r="M43" s="188"/>
      <c r="N43" s="49"/>
      <c r="O43" s="56">
        <v>21893</v>
      </c>
      <c r="P43" s="56">
        <v>21899</v>
      </c>
      <c r="Q43" s="189">
        <v>6636.23</v>
      </c>
      <c r="R43" s="189"/>
    </row>
    <row r="44" spans="1:18" ht="13.5" customHeight="1" x14ac:dyDescent="0.2">
      <c r="A44" s="49"/>
      <c r="B44" s="49"/>
      <c r="C44" s="49"/>
      <c r="D44" s="187" t="s">
        <v>73</v>
      </c>
      <c r="E44" s="187"/>
      <c r="F44" s="187" t="s">
        <v>74</v>
      </c>
      <c r="G44" s="187"/>
      <c r="H44" s="187"/>
      <c r="I44" s="187"/>
      <c r="J44" s="49"/>
      <c r="K44" s="49"/>
      <c r="L44" s="188" t="s">
        <v>52</v>
      </c>
      <c r="M44" s="188"/>
      <c r="N44" s="49"/>
      <c r="O44" s="56">
        <v>21893</v>
      </c>
      <c r="P44" s="56">
        <v>21899</v>
      </c>
      <c r="Q44" s="189">
        <v>6636.23</v>
      </c>
      <c r="R44" s="189"/>
    </row>
    <row r="45" spans="1:18" ht="15" customHeight="1" x14ac:dyDescent="0.2">
      <c r="A45" s="66"/>
      <c r="B45" s="190" t="s">
        <v>57</v>
      </c>
      <c r="C45" s="190"/>
      <c r="D45" s="190"/>
      <c r="E45" s="190"/>
      <c r="F45" s="190"/>
      <c r="G45" s="190"/>
      <c r="H45" s="190"/>
      <c r="I45" s="190"/>
      <c r="J45" s="190"/>
      <c r="K45" s="190"/>
      <c r="L45" s="190"/>
      <c r="M45" s="190"/>
      <c r="N45" s="66"/>
      <c r="O45" s="69">
        <v>3318</v>
      </c>
      <c r="P45" s="69">
        <v>0</v>
      </c>
      <c r="Q45" s="191">
        <v>0</v>
      </c>
      <c r="R45" s="191"/>
    </row>
    <row r="46" spans="1:18" ht="13.5" customHeight="1" x14ac:dyDescent="0.2">
      <c r="A46" s="49"/>
      <c r="B46" s="49"/>
      <c r="C46" s="49"/>
      <c r="D46" s="187" t="s">
        <v>71</v>
      </c>
      <c r="E46" s="187"/>
      <c r="F46" s="187" t="s">
        <v>72</v>
      </c>
      <c r="G46" s="187"/>
      <c r="H46" s="187"/>
      <c r="I46" s="187"/>
      <c r="J46" s="49"/>
      <c r="K46" s="49"/>
      <c r="L46" s="188" t="s">
        <v>52</v>
      </c>
      <c r="M46" s="188"/>
      <c r="N46" s="49"/>
      <c r="O46" s="56">
        <v>3318</v>
      </c>
      <c r="P46" s="56">
        <v>0</v>
      </c>
      <c r="Q46" s="189">
        <v>0</v>
      </c>
      <c r="R46" s="189"/>
    </row>
    <row r="47" spans="1:18" ht="13.5" customHeight="1" x14ac:dyDescent="0.2">
      <c r="A47" s="49"/>
      <c r="B47" s="49"/>
      <c r="C47" s="49"/>
      <c r="D47" s="187" t="s">
        <v>73</v>
      </c>
      <c r="E47" s="187"/>
      <c r="F47" s="187" t="s">
        <v>74</v>
      </c>
      <c r="G47" s="187"/>
      <c r="H47" s="187"/>
      <c r="I47" s="187"/>
      <c r="J47" s="49"/>
      <c r="K47" s="49"/>
      <c r="L47" s="188" t="s">
        <v>52</v>
      </c>
      <c r="M47" s="188"/>
      <c r="N47" s="49"/>
      <c r="O47" s="56">
        <v>3318</v>
      </c>
      <c r="P47" s="56">
        <v>0</v>
      </c>
      <c r="Q47" s="189">
        <v>0</v>
      </c>
      <c r="R47" s="189"/>
    </row>
    <row r="48" spans="1:18" ht="15" customHeight="1" x14ac:dyDescent="0.2">
      <c r="A48" s="53"/>
      <c r="B48" s="198" t="s">
        <v>75</v>
      </c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53"/>
      <c r="O48" s="73">
        <v>1463264.12</v>
      </c>
      <c r="P48" s="73">
        <v>1234985.19</v>
      </c>
      <c r="Q48" s="199">
        <v>912601.19</v>
      </c>
      <c r="R48" s="199"/>
    </row>
    <row r="49" spans="1:18" ht="15" customHeight="1" x14ac:dyDescent="0.2">
      <c r="A49" s="57"/>
      <c r="B49" s="192" t="s">
        <v>76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57"/>
      <c r="O49" s="70">
        <v>583047.64</v>
      </c>
      <c r="P49" s="70">
        <v>691485.31</v>
      </c>
      <c r="Q49" s="193">
        <v>694272.31</v>
      </c>
      <c r="R49" s="193"/>
    </row>
    <row r="50" spans="1:18" ht="15" customHeight="1" x14ac:dyDescent="0.2">
      <c r="A50" s="60"/>
      <c r="B50" s="194" t="s">
        <v>77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60"/>
      <c r="O50" s="71">
        <v>583047.64</v>
      </c>
      <c r="P50" s="71">
        <v>691485.31</v>
      </c>
      <c r="Q50" s="195">
        <v>694272.31</v>
      </c>
      <c r="R50" s="195"/>
    </row>
    <row r="51" spans="1:18" ht="15" customHeight="1" x14ac:dyDescent="0.2">
      <c r="A51" s="77"/>
      <c r="B51" s="209" t="s">
        <v>78</v>
      </c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77"/>
      <c r="O51" s="78">
        <v>583047.64</v>
      </c>
      <c r="P51" s="78">
        <v>691485.31</v>
      </c>
      <c r="Q51" s="210">
        <v>694272.31</v>
      </c>
      <c r="R51" s="210"/>
    </row>
    <row r="52" spans="1:18" ht="15" customHeight="1" x14ac:dyDescent="0.2">
      <c r="A52" s="63"/>
      <c r="B52" s="196" t="s">
        <v>79</v>
      </c>
      <c r="C52" s="196"/>
      <c r="D52" s="196"/>
      <c r="E52" s="196"/>
      <c r="F52" s="196"/>
      <c r="G52" s="196"/>
      <c r="H52" s="196"/>
      <c r="I52" s="196"/>
      <c r="J52" s="196"/>
      <c r="K52" s="196"/>
      <c r="L52" s="196"/>
      <c r="M52" s="196"/>
      <c r="N52" s="63"/>
      <c r="O52" s="72">
        <v>573890.31000000006</v>
      </c>
      <c r="P52" s="72">
        <v>689892.31</v>
      </c>
      <c r="Q52" s="197">
        <v>692679.31</v>
      </c>
      <c r="R52" s="197"/>
    </row>
    <row r="53" spans="1:18" ht="15" customHeight="1" x14ac:dyDescent="0.2">
      <c r="A53" s="66"/>
      <c r="B53" s="190" t="s">
        <v>49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66"/>
      <c r="O53" s="69">
        <v>447142</v>
      </c>
      <c r="P53" s="69">
        <v>563144</v>
      </c>
      <c r="Q53" s="191">
        <v>565931</v>
      </c>
      <c r="R53" s="191"/>
    </row>
    <row r="54" spans="1:18" ht="13.5" customHeight="1" x14ac:dyDescent="0.2">
      <c r="A54" s="49"/>
      <c r="B54" s="49"/>
      <c r="C54" s="49"/>
      <c r="D54" s="187" t="s">
        <v>50</v>
      </c>
      <c r="E54" s="187"/>
      <c r="F54" s="187" t="s">
        <v>51</v>
      </c>
      <c r="G54" s="187"/>
      <c r="H54" s="187"/>
      <c r="I54" s="187"/>
      <c r="J54" s="49"/>
      <c r="K54" s="49"/>
      <c r="L54" s="188" t="s">
        <v>80</v>
      </c>
      <c r="M54" s="188"/>
      <c r="N54" s="49"/>
      <c r="O54" s="56">
        <v>447142</v>
      </c>
      <c r="P54" s="56">
        <v>563144</v>
      </c>
      <c r="Q54" s="189">
        <v>565931</v>
      </c>
      <c r="R54" s="189"/>
    </row>
    <row r="55" spans="1:18" ht="13.5" customHeight="1" x14ac:dyDescent="0.2">
      <c r="A55" s="49"/>
      <c r="B55" s="49"/>
      <c r="C55" s="49"/>
      <c r="D55" s="187" t="s">
        <v>64</v>
      </c>
      <c r="E55" s="187"/>
      <c r="F55" s="187" t="s">
        <v>65</v>
      </c>
      <c r="G55" s="187"/>
      <c r="H55" s="187"/>
      <c r="I55" s="187"/>
      <c r="J55" s="49"/>
      <c r="K55" s="49"/>
      <c r="L55" s="188" t="s">
        <v>80</v>
      </c>
      <c r="M55" s="188"/>
      <c r="N55" s="49"/>
      <c r="O55" s="56">
        <v>426703</v>
      </c>
      <c r="P55" s="56">
        <v>538723</v>
      </c>
      <c r="Q55" s="189">
        <v>541510</v>
      </c>
      <c r="R55" s="189"/>
    </row>
    <row r="56" spans="1:18" ht="13.5" customHeight="1" x14ac:dyDescent="0.2">
      <c r="A56" s="49"/>
      <c r="B56" s="49"/>
      <c r="C56" s="49"/>
      <c r="D56" s="187" t="s">
        <v>53</v>
      </c>
      <c r="E56" s="187"/>
      <c r="F56" s="187" t="s">
        <v>54</v>
      </c>
      <c r="G56" s="187"/>
      <c r="H56" s="187"/>
      <c r="I56" s="187"/>
      <c r="J56" s="49"/>
      <c r="K56" s="49"/>
      <c r="L56" s="188" t="s">
        <v>80</v>
      </c>
      <c r="M56" s="188"/>
      <c r="N56" s="49"/>
      <c r="O56" s="56">
        <v>20439</v>
      </c>
      <c r="P56" s="56">
        <v>24421</v>
      </c>
      <c r="Q56" s="189">
        <v>24421</v>
      </c>
      <c r="R56" s="189"/>
    </row>
    <row r="57" spans="1:18" ht="15" customHeight="1" x14ac:dyDescent="0.2">
      <c r="A57" s="66"/>
      <c r="B57" s="190" t="s">
        <v>81</v>
      </c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66"/>
      <c r="O57" s="69">
        <v>0</v>
      </c>
      <c r="P57" s="69">
        <v>0</v>
      </c>
      <c r="Q57" s="191">
        <v>0</v>
      </c>
      <c r="R57" s="191"/>
    </row>
    <row r="58" spans="1:18" ht="13.5" customHeight="1" x14ac:dyDescent="0.2">
      <c r="A58" s="49"/>
      <c r="B58" s="49"/>
      <c r="C58" s="49"/>
      <c r="D58" s="187" t="s">
        <v>50</v>
      </c>
      <c r="E58" s="187"/>
      <c r="F58" s="187" t="s">
        <v>51</v>
      </c>
      <c r="G58" s="187"/>
      <c r="H58" s="187"/>
      <c r="I58" s="187"/>
      <c r="J58" s="49"/>
      <c r="K58" s="49"/>
      <c r="L58" s="188" t="s">
        <v>80</v>
      </c>
      <c r="M58" s="188"/>
      <c r="N58" s="49"/>
      <c r="O58" s="56">
        <v>0</v>
      </c>
      <c r="P58" s="56">
        <v>0</v>
      </c>
      <c r="Q58" s="189">
        <v>0</v>
      </c>
      <c r="R58" s="189"/>
    </row>
    <row r="59" spans="1:18" ht="13.5" customHeight="1" x14ac:dyDescent="0.2">
      <c r="A59" s="49"/>
      <c r="B59" s="49"/>
      <c r="C59" s="49"/>
      <c r="D59" s="187" t="s">
        <v>55</v>
      </c>
      <c r="E59" s="187"/>
      <c r="F59" s="187" t="s">
        <v>56</v>
      </c>
      <c r="G59" s="187"/>
      <c r="H59" s="187"/>
      <c r="I59" s="187"/>
      <c r="J59" s="49"/>
      <c r="K59" s="49"/>
      <c r="L59" s="188" t="s">
        <v>80</v>
      </c>
      <c r="M59" s="188"/>
      <c r="N59" s="49"/>
      <c r="O59" s="56">
        <v>0</v>
      </c>
      <c r="P59" s="56">
        <v>0</v>
      </c>
      <c r="Q59" s="189">
        <v>0</v>
      </c>
      <c r="R59" s="189"/>
    </row>
    <row r="60" spans="1:18" ht="15" customHeight="1" x14ac:dyDescent="0.2">
      <c r="A60" s="66"/>
      <c r="B60" s="190" t="s">
        <v>82</v>
      </c>
      <c r="C60" s="190"/>
      <c r="D60" s="190"/>
      <c r="E60" s="190"/>
      <c r="F60" s="190"/>
      <c r="G60" s="190"/>
      <c r="H60" s="190"/>
      <c r="I60" s="190"/>
      <c r="J60" s="190"/>
      <c r="K60" s="190"/>
      <c r="L60" s="190"/>
      <c r="M60" s="190"/>
      <c r="N60" s="66"/>
      <c r="O60" s="69">
        <v>122634.31</v>
      </c>
      <c r="P60" s="69">
        <v>122634.31</v>
      </c>
      <c r="Q60" s="191">
        <v>122634.31</v>
      </c>
      <c r="R60" s="191"/>
    </row>
    <row r="61" spans="1:18" ht="13.5" customHeight="1" x14ac:dyDescent="0.2">
      <c r="A61" s="49"/>
      <c r="B61" s="49"/>
      <c r="C61" s="49"/>
      <c r="D61" s="187" t="s">
        <v>50</v>
      </c>
      <c r="E61" s="187"/>
      <c r="F61" s="187" t="s">
        <v>51</v>
      </c>
      <c r="G61" s="187"/>
      <c r="H61" s="187"/>
      <c r="I61" s="187"/>
      <c r="J61" s="49"/>
      <c r="K61" s="49"/>
      <c r="L61" s="188" t="s">
        <v>80</v>
      </c>
      <c r="M61" s="188"/>
      <c r="N61" s="49"/>
      <c r="O61" s="56">
        <v>122634.31</v>
      </c>
      <c r="P61" s="56">
        <v>122634.31</v>
      </c>
      <c r="Q61" s="189">
        <v>122634.31</v>
      </c>
      <c r="R61" s="189"/>
    </row>
    <row r="62" spans="1:18" ht="13.5" customHeight="1" x14ac:dyDescent="0.2">
      <c r="A62" s="49"/>
      <c r="B62" s="49"/>
      <c r="C62" s="49"/>
      <c r="D62" s="187" t="s">
        <v>53</v>
      </c>
      <c r="E62" s="187"/>
      <c r="F62" s="187" t="s">
        <v>54</v>
      </c>
      <c r="G62" s="187"/>
      <c r="H62" s="187"/>
      <c r="I62" s="187"/>
      <c r="J62" s="49"/>
      <c r="K62" s="49"/>
      <c r="L62" s="188" t="s">
        <v>80</v>
      </c>
      <c r="M62" s="188"/>
      <c r="N62" s="49"/>
      <c r="O62" s="56">
        <v>121572.31</v>
      </c>
      <c r="P62" s="56">
        <v>121572.31</v>
      </c>
      <c r="Q62" s="189">
        <v>121572.31</v>
      </c>
      <c r="R62" s="189"/>
    </row>
    <row r="63" spans="1:18" ht="13.5" customHeight="1" x14ac:dyDescent="0.2">
      <c r="A63" s="49"/>
      <c r="B63" s="49"/>
      <c r="C63" s="49"/>
      <c r="D63" s="187" t="s">
        <v>68</v>
      </c>
      <c r="E63" s="187"/>
      <c r="F63" s="187" t="s">
        <v>69</v>
      </c>
      <c r="G63" s="187"/>
      <c r="H63" s="187"/>
      <c r="I63" s="187"/>
      <c r="J63" s="49"/>
      <c r="K63" s="49"/>
      <c r="L63" s="188" t="s">
        <v>80</v>
      </c>
      <c r="M63" s="188"/>
      <c r="N63" s="49"/>
      <c r="O63" s="56">
        <v>1062</v>
      </c>
      <c r="P63" s="56">
        <v>1062</v>
      </c>
      <c r="Q63" s="189">
        <v>1062</v>
      </c>
      <c r="R63" s="189"/>
    </row>
    <row r="64" spans="1:18" ht="13.5" customHeight="1" x14ac:dyDescent="0.2">
      <c r="A64" s="49"/>
      <c r="B64" s="49"/>
      <c r="C64" s="49"/>
      <c r="D64" s="187" t="s">
        <v>71</v>
      </c>
      <c r="E64" s="187"/>
      <c r="F64" s="187" t="s">
        <v>72</v>
      </c>
      <c r="G64" s="187"/>
      <c r="H64" s="187"/>
      <c r="I64" s="187"/>
      <c r="J64" s="49"/>
      <c r="K64" s="49"/>
      <c r="L64" s="188" t="s">
        <v>80</v>
      </c>
      <c r="M64" s="188"/>
      <c r="N64" s="49"/>
      <c r="O64" s="56">
        <v>0</v>
      </c>
      <c r="P64" s="56">
        <v>0</v>
      </c>
      <c r="Q64" s="189">
        <v>0</v>
      </c>
      <c r="R64" s="189"/>
    </row>
    <row r="65" spans="1:18" ht="13.5" customHeight="1" x14ac:dyDescent="0.2">
      <c r="A65" s="49"/>
      <c r="B65" s="49"/>
      <c r="C65" s="49"/>
      <c r="D65" s="187" t="s">
        <v>73</v>
      </c>
      <c r="E65" s="187"/>
      <c r="F65" s="187" t="s">
        <v>74</v>
      </c>
      <c r="G65" s="187"/>
      <c r="H65" s="187"/>
      <c r="I65" s="187"/>
      <c r="J65" s="49"/>
      <c r="K65" s="49"/>
      <c r="L65" s="188" t="s">
        <v>80</v>
      </c>
      <c r="M65" s="188"/>
      <c r="N65" s="49"/>
      <c r="O65" s="56">
        <v>0</v>
      </c>
      <c r="P65" s="56">
        <v>0</v>
      </c>
      <c r="Q65" s="189">
        <v>0</v>
      </c>
      <c r="R65" s="189"/>
    </row>
    <row r="66" spans="1:18" ht="15" customHeight="1" x14ac:dyDescent="0.2">
      <c r="A66" s="66"/>
      <c r="B66" s="190" t="s">
        <v>57</v>
      </c>
      <c r="C66" s="190"/>
      <c r="D66" s="190"/>
      <c r="E66" s="190"/>
      <c r="F66" s="190"/>
      <c r="G66" s="190"/>
      <c r="H66" s="190"/>
      <c r="I66" s="190"/>
      <c r="J66" s="190"/>
      <c r="K66" s="190"/>
      <c r="L66" s="190"/>
      <c r="M66" s="190"/>
      <c r="N66" s="66"/>
      <c r="O66" s="69">
        <v>4114</v>
      </c>
      <c r="P66" s="69">
        <v>4114</v>
      </c>
      <c r="Q66" s="191">
        <v>4114</v>
      </c>
      <c r="R66" s="191"/>
    </row>
    <row r="67" spans="1:18" ht="13.5" customHeight="1" x14ac:dyDescent="0.2">
      <c r="A67" s="49"/>
      <c r="B67" s="49"/>
      <c r="C67" s="49"/>
      <c r="D67" s="187" t="s">
        <v>50</v>
      </c>
      <c r="E67" s="187"/>
      <c r="F67" s="187" t="s">
        <v>51</v>
      </c>
      <c r="G67" s="187"/>
      <c r="H67" s="187"/>
      <c r="I67" s="187"/>
      <c r="J67" s="49"/>
      <c r="K67" s="49"/>
      <c r="L67" s="188" t="s">
        <v>80</v>
      </c>
      <c r="M67" s="188"/>
      <c r="N67" s="49"/>
      <c r="O67" s="56">
        <v>4114</v>
      </c>
      <c r="P67" s="56">
        <v>4114</v>
      </c>
      <c r="Q67" s="189">
        <v>4114</v>
      </c>
      <c r="R67" s="189"/>
    </row>
    <row r="68" spans="1:18" ht="13.5" customHeight="1" x14ac:dyDescent="0.2">
      <c r="A68" s="49"/>
      <c r="B68" s="49"/>
      <c r="C68" s="49"/>
      <c r="D68" s="187" t="s">
        <v>53</v>
      </c>
      <c r="E68" s="187"/>
      <c r="F68" s="187" t="s">
        <v>54</v>
      </c>
      <c r="G68" s="187"/>
      <c r="H68" s="187"/>
      <c r="I68" s="187"/>
      <c r="J68" s="49"/>
      <c r="K68" s="49"/>
      <c r="L68" s="188" t="s">
        <v>80</v>
      </c>
      <c r="M68" s="188"/>
      <c r="N68" s="49"/>
      <c r="O68" s="56">
        <v>4114</v>
      </c>
      <c r="P68" s="56">
        <v>4114</v>
      </c>
      <c r="Q68" s="189">
        <v>4114</v>
      </c>
      <c r="R68" s="189"/>
    </row>
    <row r="69" spans="1:18" ht="15" customHeight="1" x14ac:dyDescent="0.2">
      <c r="A69" s="63"/>
      <c r="B69" s="196" t="s">
        <v>83</v>
      </c>
      <c r="C69" s="196"/>
      <c r="D69" s="196"/>
      <c r="E69" s="196"/>
      <c r="F69" s="196"/>
      <c r="G69" s="196"/>
      <c r="H69" s="196"/>
      <c r="I69" s="196"/>
      <c r="J69" s="196"/>
      <c r="K69" s="196"/>
      <c r="L69" s="196"/>
      <c r="M69" s="196"/>
      <c r="N69" s="63"/>
      <c r="O69" s="72">
        <v>265</v>
      </c>
      <c r="P69" s="72">
        <v>133</v>
      </c>
      <c r="Q69" s="197">
        <v>133</v>
      </c>
      <c r="R69" s="197"/>
    </row>
    <row r="70" spans="1:18" ht="15" customHeight="1" x14ac:dyDescent="0.2">
      <c r="A70" s="66"/>
      <c r="B70" s="190" t="s">
        <v>49</v>
      </c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66"/>
      <c r="O70" s="69">
        <v>0</v>
      </c>
      <c r="P70" s="69">
        <v>0</v>
      </c>
      <c r="Q70" s="191">
        <v>0</v>
      </c>
      <c r="R70" s="191"/>
    </row>
    <row r="71" spans="1:18" ht="13.5" customHeight="1" x14ac:dyDescent="0.2">
      <c r="A71" s="49"/>
      <c r="B71" s="49"/>
      <c r="C71" s="49"/>
      <c r="D71" s="187" t="s">
        <v>50</v>
      </c>
      <c r="E71" s="187"/>
      <c r="F71" s="187" t="s">
        <v>51</v>
      </c>
      <c r="G71" s="187"/>
      <c r="H71" s="187"/>
      <c r="I71" s="187"/>
      <c r="J71" s="49"/>
      <c r="K71" s="49"/>
      <c r="L71" s="188" t="s">
        <v>80</v>
      </c>
      <c r="M71" s="188"/>
      <c r="N71" s="49"/>
      <c r="O71" s="56">
        <v>0</v>
      </c>
      <c r="P71" s="56">
        <v>0</v>
      </c>
      <c r="Q71" s="189">
        <v>0</v>
      </c>
      <c r="R71" s="189"/>
    </row>
    <row r="72" spans="1:18" ht="13.5" customHeight="1" x14ac:dyDescent="0.2">
      <c r="A72" s="49"/>
      <c r="B72" s="49"/>
      <c r="C72" s="49"/>
      <c r="D72" s="187" t="s">
        <v>53</v>
      </c>
      <c r="E72" s="187"/>
      <c r="F72" s="187" t="s">
        <v>54</v>
      </c>
      <c r="G72" s="187"/>
      <c r="H72" s="187"/>
      <c r="I72" s="187"/>
      <c r="J72" s="49"/>
      <c r="K72" s="49"/>
      <c r="L72" s="188" t="s">
        <v>80</v>
      </c>
      <c r="M72" s="188"/>
      <c r="N72" s="49"/>
      <c r="O72" s="56">
        <v>0</v>
      </c>
      <c r="P72" s="56">
        <v>0</v>
      </c>
      <c r="Q72" s="189">
        <v>0</v>
      </c>
      <c r="R72" s="189"/>
    </row>
    <row r="73" spans="1:18" ht="15" customHeight="1" x14ac:dyDescent="0.2">
      <c r="A73" s="66"/>
      <c r="B73" s="190" t="s">
        <v>82</v>
      </c>
      <c r="C73" s="190"/>
      <c r="D73" s="190"/>
      <c r="E73" s="190"/>
      <c r="F73" s="190"/>
      <c r="G73" s="190"/>
      <c r="H73" s="190"/>
      <c r="I73" s="190"/>
      <c r="J73" s="190"/>
      <c r="K73" s="190"/>
      <c r="L73" s="190"/>
      <c r="M73" s="190"/>
      <c r="N73" s="66"/>
      <c r="O73" s="69">
        <v>265</v>
      </c>
      <c r="P73" s="69">
        <v>133</v>
      </c>
      <c r="Q73" s="191">
        <v>133</v>
      </c>
      <c r="R73" s="191"/>
    </row>
    <row r="74" spans="1:18" ht="13.5" customHeight="1" x14ac:dyDescent="0.2">
      <c r="A74" s="49"/>
      <c r="B74" s="49"/>
      <c r="C74" s="49"/>
      <c r="D74" s="187" t="s">
        <v>50</v>
      </c>
      <c r="E74" s="187"/>
      <c r="F74" s="187" t="s">
        <v>51</v>
      </c>
      <c r="G74" s="187"/>
      <c r="H74" s="187"/>
      <c r="I74" s="187"/>
      <c r="J74" s="49"/>
      <c r="K74" s="49"/>
      <c r="L74" s="188" t="s">
        <v>80</v>
      </c>
      <c r="M74" s="188"/>
      <c r="N74" s="49"/>
      <c r="O74" s="56">
        <v>265</v>
      </c>
      <c r="P74" s="56">
        <v>133</v>
      </c>
      <c r="Q74" s="189">
        <v>133</v>
      </c>
      <c r="R74" s="189"/>
    </row>
    <row r="75" spans="1:18" ht="13.5" customHeight="1" x14ac:dyDescent="0.2">
      <c r="A75" s="49"/>
      <c r="B75" s="49"/>
      <c r="C75" s="49"/>
      <c r="D75" s="187" t="s">
        <v>53</v>
      </c>
      <c r="E75" s="187"/>
      <c r="F75" s="187" t="s">
        <v>54</v>
      </c>
      <c r="G75" s="187"/>
      <c r="H75" s="187"/>
      <c r="I75" s="187"/>
      <c r="J75" s="49"/>
      <c r="K75" s="49"/>
      <c r="L75" s="188" t="s">
        <v>80</v>
      </c>
      <c r="M75" s="188"/>
      <c r="N75" s="49"/>
      <c r="O75" s="56">
        <v>265</v>
      </c>
      <c r="P75" s="56">
        <v>133</v>
      </c>
      <c r="Q75" s="189">
        <v>133</v>
      </c>
      <c r="R75" s="189"/>
    </row>
    <row r="76" spans="1:18" ht="15" customHeight="1" x14ac:dyDescent="0.2">
      <c r="A76" s="63"/>
      <c r="B76" s="196" t="s">
        <v>84</v>
      </c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63"/>
      <c r="O76" s="72">
        <v>8892.33</v>
      </c>
      <c r="P76" s="72">
        <v>1460</v>
      </c>
      <c r="Q76" s="197">
        <v>1460</v>
      </c>
      <c r="R76" s="197"/>
    </row>
    <row r="77" spans="1:18" ht="15" customHeight="1" x14ac:dyDescent="0.2">
      <c r="A77" s="66"/>
      <c r="B77" s="190" t="s">
        <v>82</v>
      </c>
      <c r="C77" s="190"/>
      <c r="D77" s="190"/>
      <c r="E77" s="190"/>
      <c r="F77" s="190"/>
      <c r="G77" s="190"/>
      <c r="H77" s="190"/>
      <c r="I77" s="190"/>
      <c r="J77" s="190"/>
      <c r="K77" s="190"/>
      <c r="L77" s="190"/>
      <c r="M77" s="190"/>
      <c r="N77" s="66"/>
      <c r="O77" s="69">
        <v>8892.33</v>
      </c>
      <c r="P77" s="69">
        <v>1460</v>
      </c>
      <c r="Q77" s="191">
        <v>1460</v>
      </c>
      <c r="R77" s="191"/>
    </row>
    <row r="78" spans="1:18" ht="13.5" customHeight="1" x14ac:dyDescent="0.2">
      <c r="A78" s="49"/>
      <c r="B78" s="49"/>
      <c r="C78" s="49"/>
      <c r="D78" s="187" t="s">
        <v>50</v>
      </c>
      <c r="E78" s="187"/>
      <c r="F78" s="187" t="s">
        <v>51</v>
      </c>
      <c r="G78" s="187"/>
      <c r="H78" s="187"/>
      <c r="I78" s="187"/>
      <c r="J78" s="49"/>
      <c r="K78" s="49"/>
      <c r="L78" s="188" t="s">
        <v>80</v>
      </c>
      <c r="M78" s="188"/>
      <c r="N78" s="49"/>
      <c r="O78" s="56">
        <v>1062</v>
      </c>
      <c r="P78" s="56">
        <v>1062</v>
      </c>
      <c r="Q78" s="189">
        <v>1062</v>
      </c>
      <c r="R78" s="189"/>
    </row>
    <row r="79" spans="1:18" ht="13.5" customHeight="1" x14ac:dyDescent="0.2">
      <c r="A79" s="49"/>
      <c r="B79" s="49"/>
      <c r="C79" s="49"/>
      <c r="D79" s="187" t="s">
        <v>53</v>
      </c>
      <c r="E79" s="187"/>
      <c r="F79" s="187" t="s">
        <v>54</v>
      </c>
      <c r="G79" s="187"/>
      <c r="H79" s="187"/>
      <c r="I79" s="187"/>
      <c r="J79" s="49"/>
      <c r="K79" s="49"/>
      <c r="L79" s="188" t="s">
        <v>80</v>
      </c>
      <c r="M79" s="188"/>
      <c r="N79" s="49"/>
      <c r="O79" s="56">
        <v>1062</v>
      </c>
      <c r="P79" s="56">
        <v>1062</v>
      </c>
      <c r="Q79" s="189">
        <v>1062</v>
      </c>
      <c r="R79" s="189"/>
    </row>
    <row r="80" spans="1:18" ht="13.5" customHeight="1" x14ac:dyDescent="0.2">
      <c r="A80" s="49"/>
      <c r="B80" s="49"/>
      <c r="C80" s="49"/>
      <c r="D80" s="187" t="s">
        <v>71</v>
      </c>
      <c r="E80" s="187"/>
      <c r="F80" s="187" t="s">
        <v>72</v>
      </c>
      <c r="G80" s="187"/>
      <c r="H80" s="187"/>
      <c r="I80" s="187"/>
      <c r="J80" s="49"/>
      <c r="K80" s="49"/>
      <c r="L80" s="188" t="s">
        <v>80</v>
      </c>
      <c r="M80" s="188"/>
      <c r="N80" s="49"/>
      <c r="O80" s="56">
        <v>7830.33</v>
      </c>
      <c r="P80" s="56">
        <v>398</v>
      </c>
      <c r="Q80" s="189">
        <v>398</v>
      </c>
      <c r="R80" s="189"/>
    </row>
    <row r="81" spans="1:18" ht="13.5" customHeight="1" x14ac:dyDescent="0.2">
      <c r="A81" s="49"/>
      <c r="B81" s="49"/>
      <c r="C81" s="49"/>
      <c r="D81" s="187" t="s">
        <v>73</v>
      </c>
      <c r="E81" s="187"/>
      <c r="F81" s="187" t="s">
        <v>74</v>
      </c>
      <c r="G81" s="187"/>
      <c r="H81" s="187"/>
      <c r="I81" s="187"/>
      <c r="J81" s="49"/>
      <c r="K81" s="49"/>
      <c r="L81" s="188" t="s">
        <v>80</v>
      </c>
      <c r="M81" s="188"/>
      <c r="N81" s="49"/>
      <c r="O81" s="56">
        <v>7830.33</v>
      </c>
      <c r="P81" s="56">
        <v>398</v>
      </c>
      <c r="Q81" s="189">
        <v>398</v>
      </c>
      <c r="R81" s="189"/>
    </row>
    <row r="82" spans="1:18" ht="15" customHeight="1" x14ac:dyDescent="0.2">
      <c r="A82" s="57"/>
      <c r="B82" s="192" t="s">
        <v>85</v>
      </c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57"/>
      <c r="O82" s="70">
        <v>72068.7</v>
      </c>
      <c r="P82" s="70">
        <v>72069</v>
      </c>
      <c r="Q82" s="193">
        <v>72069</v>
      </c>
      <c r="R82" s="193"/>
    </row>
    <row r="83" spans="1:18" ht="15" customHeight="1" x14ac:dyDescent="0.2">
      <c r="A83" s="60"/>
      <c r="B83" s="194" t="s">
        <v>86</v>
      </c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60"/>
      <c r="O83" s="71">
        <v>72068.7</v>
      </c>
      <c r="P83" s="71">
        <v>72069</v>
      </c>
      <c r="Q83" s="195">
        <v>72069</v>
      </c>
      <c r="R83" s="195"/>
    </row>
    <row r="84" spans="1:18" ht="15" customHeight="1" x14ac:dyDescent="0.2">
      <c r="A84" s="63"/>
      <c r="B84" s="196" t="s">
        <v>87</v>
      </c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63"/>
      <c r="O84" s="72">
        <v>72068.7</v>
      </c>
      <c r="P84" s="72">
        <v>72069</v>
      </c>
      <c r="Q84" s="197">
        <v>72069</v>
      </c>
      <c r="R84" s="197"/>
    </row>
    <row r="85" spans="1:18" ht="15" customHeight="1" x14ac:dyDescent="0.2">
      <c r="A85" s="66"/>
      <c r="B85" s="190" t="s">
        <v>49</v>
      </c>
      <c r="C85" s="190"/>
      <c r="D85" s="190"/>
      <c r="E85" s="190"/>
      <c r="F85" s="190"/>
      <c r="G85" s="190"/>
      <c r="H85" s="190"/>
      <c r="I85" s="190"/>
      <c r="J85" s="190"/>
      <c r="K85" s="190"/>
      <c r="L85" s="190"/>
      <c r="M85" s="190"/>
      <c r="N85" s="66"/>
      <c r="O85" s="69">
        <v>72068.7</v>
      </c>
      <c r="P85" s="69">
        <v>72069</v>
      </c>
      <c r="Q85" s="191">
        <v>72069</v>
      </c>
      <c r="R85" s="191"/>
    </row>
    <row r="86" spans="1:18" ht="13.5" customHeight="1" x14ac:dyDescent="0.2">
      <c r="A86" s="49"/>
      <c r="B86" s="49"/>
      <c r="C86" s="49"/>
      <c r="D86" s="187" t="s">
        <v>50</v>
      </c>
      <c r="E86" s="187"/>
      <c r="F86" s="187" t="s">
        <v>51</v>
      </c>
      <c r="G86" s="187"/>
      <c r="H86" s="187"/>
      <c r="I86" s="187"/>
      <c r="J86" s="49"/>
      <c r="K86" s="49"/>
      <c r="L86" s="188" t="s">
        <v>80</v>
      </c>
      <c r="M86" s="188"/>
      <c r="N86" s="49"/>
      <c r="O86" s="56">
        <v>72068.7</v>
      </c>
      <c r="P86" s="56">
        <v>72069</v>
      </c>
      <c r="Q86" s="189">
        <v>72069</v>
      </c>
      <c r="R86" s="189"/>
    </row>
    <row r="87" spans="1:18" ht="13.5" customHeight="1" x14ac:dyDescent="0.2">
      <c r="A87" s="49"/>
      <c r="B87" s="49"/>
      <c r="C87" s="49"/>
      <c r="D87" s="187" t="s">
        <v>88</v>
      </c>
      <c r="E87" s="187"/>
      <c r="F87" s="187" t="s">
        <v>89</v>
      </c>
      <c r="G87" s="187"/>
      <c r="H87" s="187"/>
      <c r="I87" s="187"/>
      <c r="J87" s="49"/>
      <c r="K87" s="49"/>
      <c r="L87" s="188" t="s">
        <v>80</v>
      </c>
      <c r="M87" s="188"/>
      <c r="N87" s="49"/>
      <c r="O87" s="56">
        <v>44196.7</v>
      </c>
      <c r="P87" s="56">
        <v>44197</v>
      </c>
      <c r="Q87" s="189">
        <v>44197</v>
      </c>
      <c r="R87" s="189"/>
    </row>
    <row r="88" spans="1:18" ht="13.5" customHeight="1" x14ac:dyDescent="0.2">
      <c r="A88" s="49"/>
      <c r="B88" s="49"/>
      <c r="C88" s="49"/>
      <c r="D88" s="187" t="s">
        <v>90</v>
      </c>
      <c r="E88" s="187"/>
      <c r="F88" s="201" t="s">
        <v>91</v>
      </c>
      <c r="G88" s="201"/>
      <c r="H88" s="201"/>
      <c r="I88" s="201"/>
      <c r="J88" s="49"/>
      <c r="K88" s="49"/>
      <c r="L88" s="188" t="s">
        <v>80</v>
      </c>
      <c r="M88" s="188"/>
      <c r="N88" s="49"/>
      <c r="O88" s="56">
        <v>27872</v>
      </c>
      <c r="P88" s="56">
        <v>27872</v>
      </c>
      <c r="Q88" s="189">
        <v>27872</v>
      </c>
      <c r="R88" s="189"/>
    </row>
    <row r="89" spans="1:18" ht="15" customHeight="1" x14ac:dyDescent="0.2">
      <c r="A89" s="57"/>
      <c r="B89" s="192" t="s">
        <v>92</v>
      </c>
      <c r="C89" s="192"/>
      <c r="D89" s="192"/>
      <c r="E89" s="192"/>
      <c r="F89" s="192"/>
      <c r="G89" s="192"/>
      <c r="H89" s="192"/>
      <c r="I89" s="192"/>
      <c r="J89" s="192"/>
      <c r="K89" s="192"/>
      <c r="L89" s="192"/>
      <c r="M89" s="192"/>
      <c r="N89" s="57"/>
      <c r="O89" s="70">
        <v>760102.18</v>
      </c>
      <c r="P89" s="70">
        <v>423385.28</v>
      </c>
      <c r="Q89" s="193">
        <v>98214.28</v>
      </c>
      <c r="R89" s="193"/>
    </row>
    <row r="90" spans="1:18" ht="15" customHeight="1" x14ac:dyDescent="0.2">
      <c r="A90" s="60"/>
      <c r="B90" s="194" t="s">
        <v>93</v>
      </c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60"/>
      <c r="O90" s="71">
        <v>760102.18</v>
      </c>
      <c r="P90" s="71">
        <v>423385.28</v>
      </c>
      <c r="Q90" s="195">
        <v>98214.28</v>
      </c>
      <c r="R90" s="195"/>
    </row>
    <row r="91" spans="1:18" ht="15" customHeight="1" x14ac:dyDescent="0.2">
      <c r="A91" s="63"/>
      <c r="B91" s="196" t="s">
        <v>94</v>
      </c>
      <c r="C91" s="196"/>
      <c r="D91" s="196"/>
      <c r="E91" s="196"/>
      <c r="F91" s="196"/>
      <c r="G91" s="196"/>
      <c r="H91" s="196"/>
      <c r="I91" s="196"/>
      <c r="J91" s="196"/>
      <c r="K91" s="196"/>
      <c r="L91" s="196"/>
      <c r="M91" s="196"/>
      <c r="N91" s="63"/>
      <c r="O91" s="72">
        <v>160859.18</v>
      </c>
      <c r="P91" s="72">
        <v>96887.28</v>
      </c>
      <c r="Q91" s="197">
        <v>96887.28</v>
      </c>
      <c r="R91" s="197"/>
    </row>
    <row r="92" spans="1:18" ht="15" customHeight="1" x14ac:dyDescent="0.2">
      <c r="A92" s="66"/>
      <c r="B92" s="190" t="s">
        <v>49</v>
      </c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66"/>
      <c r="O92" s="69">
        <v>160859.18</v>
      </c>
      <c r="P92" s="69">
        <v>96887.28</v>
      </c>
      <c r="Q92" s="191">
        <v>96887.28</v>
      </c>
      <c r="R92" s="191"/>
    </row>
    <row r="93" spans="1:18" ht="13.5" customHeight="1" x14ac:dyDescent="0.2">
      <c r="A93" s="49"/>
      <c r="B93" s="49"/>
      <c r="C93" s="49"/>
      <c r="D93" s="187" t="s">
        <v>50</v>
      </c>
      <c r="E93" s="187"/>
      <c r="F93" s="187" t="s">
        <v>51</v>
      </c>
      <c r="G93" s="187"/>
      <c r="H93" s="187"/>
      <c r="I93" s="187"/>
      <c r="J93" s="49"/>
      <c r="K93" s="49"/>
      <c r="L93" s="188" t="s">
        <v>80</v>
      </c>
      <c r="M93" s="188"/>
      <c r="N93" s="49"/>
      <c r="O93" s="56">
        <v>160859.18</v>
      </c>
      <c r="P93" s="56">
        <v>96887.28</v>
      </c>
      <c r="Q93" s="189">
        <v>96887.28</v>
      </c>
      <c r="R93" s="189"/>
    </row>
    <row r="94" spans="1:18" ht="13.5" customHeight="1" x14ac:dyDescent="0.2">
      <c r="A94" s="49"/>
      <c r="B94" s="49"/>
      <c r="C94" s="49"/>
      <c r="D94" s="187" t="s">
        <v>88</v>
      </c>
      <c r="E94" s="187"/>
      <c r="F94" s="187" t="s">
        <v>89</v>
      </c>
      <c r="G94" s="187"/>
      <c r="H94" s="187"/>
      <c r="I94" s="187"/>
      <c r="J94" s="49"/>
      <c r="K94" s="49"/>
      <c r="L94" s="188" t="s">
        <v>80</v>
      </c>
      <c r="M94" s="188"/>
      <c r="N94" s="49"/>
      <c r="O94" s="56">
        <v>18580</v>
      </c>
      <c r="P94" s="56">
        <v>13272.28</v>
      </c>
      <c r="Q94" s="189">
        <v>13272.28</v>
      </c>
      <c r="R94" s="189"/>
    </row>
    <row r="95" spans="1:18" ht="13.5" customHeight="1" x14ac:dyDescent="0.2">
      <c r="A95" s="49"/>
      <c r="B95" s="49"/>
      <c r="C95" s="49"/>
      <c r="D95" s="187" t="s">
        <v>90</v>
      </c>
      <c r="E95" s="187"/>
      <c r="F95" s="201" t="s">
        <v>91</v>
      </c>
      <c r="G95" s="201"/>
      <c r="H95" s="201"/>
      <c r="I95" s="201"/>
      <c r="J95" s="49"/>
      <c r="K95" s="49"/>
      <c r="L95" s="188" t="s">
        <v>80</v>
      </c>
      <c r="M95" s="188"/>
      <c r="N95" s="49"/>
      <c r="O95" s="56">
        <v>142279.18</v>
      </c>
      <c r="P95" s="56">
        <v>83615</v>
      </c>
      <c r="Q95" s="189">
        <v>83615</v>
      </c>
      <c r="R95" s="189"/>
    </row>
    <row r="96" spans="1:18" ht="15" customHeight="1" x14ac:dyDescent="0.2">
      <c r="A96" s="66"/>
      <c r="B96" s="207" t="s">
        <v>95</v>
      </c>
      <c r="C96" s="207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66"/>
      <c r="O96" s="74">
        <v>1990</v>
      </c>
      <c r="P96" s="74">
        <v>1327</v>
      </c>
      <c r="Q96" s="208">
        <v>1327</v>
      </c>
      <c r="R96" s="208"/>
    </row>
    <row r="97" spans="1:18" ht="15" customHeight="1" x14ac:dyDescent="0.2">
      <c r="A97" s="66"/>
      <c r="B97" s="190" t="s">
        <v>49</v>
      </c>
      <c r="C97" s="190"/>
      <c r="D97" s="190"/>
      <c r="E97" s="190"/>
      <c r="F97" s="190"/>
      <c r="G97" s="190"/>
      <c r="H97" s="190"/>
      <c r="I97" s="190"/>
      <c r="J97" s="190"/>
      <c r="K97" s="190"/>
      <c r="L97" s="190"/>
      <c r="M97" s="190"/>
      <c r="N97" s="66"/>
      <c r="O97" s="69">
        <v>1990</v>
      </c>
      <c r="P97" s="69">
        <v>1327</v>
      </c>
      <c r="Q97" s="191">
        <v>1327</v>
      </c>
      <c r="R97" s="191"/>
    </row>
    <row r="98" spans="1:18" ht="13.5" customHeight="1" x14ac:dyDescent="0.2">
      <c r="A98" s="49"/>
      <c r="B98" s="49"/>
      <c r="C98" s="49"/>
      <c r="D98" s="187" t="s">
        <v>71</v>
      </c>
      <c r="E98" s="187"/>
      <c r="F98" s="187" t="s">
        <v>72</v>
      </c>
      <c r="G98" s="187"/>
      <c r="H98" s="187"/>
      <c r="I98" s="187"/>
      <c r="J98" s="49"/>
      <c r="K98" s="49"/>
      <c r="L98" s="188" t="s">
        <v>80</v>
      </c>
      <c r="M98" s="188"/>
      <c r="N98" s="49"/>
      <c r="O98" s="56">
        <v>1990</v>
      </c>
      <c r="P98" s="56">
        <v>1327</v>
      </c>
      <c r="Q98" s="189">
        <v>1327</v>
      </c>
      <c r="R98" s="189"/>
    </row>
    <row r="99" spans="1:18" ht="13.5" customHeight="1" x14ac:dyDescent="0.2">
      <c r="A99" s="49"/>
      <c r="B99" s="49"/>
      <c r="C99" s="49"/>
      <c r="D99" s="187" t="s">
        <v>73</v>
      </c>
      <c r="E99" s="187"/>
      <c r="F99" s="187" t="s">
        <v>74</v>
      </c>
      <c r="G99" s="187"/>
      <c r="H99" s="187"/>
      <c r="I99" s="187"/>
      <c r="J99" s="49"/>
      <c r="K99" s="49"/>
      <c r="L99" s="188" t="s">
        <v>80</v>
      </c>
      <c r="M99" s="188"/>
      <c r="N99" s="49"/>
      <c r="O99" s="56">
        <v>1990</v>
      </c>
      <c r="P99" s="56">
        <v>1327</v>
      </c>
      <c r="Q99" s="189">
        <v>1327</v>
      </c>
      <c r="R99" s="189"/>
    </row>
    <row r="100" spans="1:18" ht="15" customHeight="1" x14ac:dyDescent="0.2">
      <c r="A100" s="75"/>
      <c r="B100" s="202" t="s">
        <v>96</v>
      </c>
      <c r="C100" s="202"/>
      <c r="D100" s="202"/>
      <c r="E100" s="202"/>
      <c r="F100" s="202"/>
      <c r="G100" s="202"/>
      <c r="H100" s="202"/>
      <c r="I100" s="202"/>
      <c r="J100" s="202"/>
      <c r="K100" s="202"/>
      <c r="L100" s="202"/>
      <c r="M100" s="202"/>
      <c r="N100" s="75"/>
      <c r="O100" s="76">
        <v>597253</v>
      </c>
      <c r="P100" s="76">
        <v>325171</v>
      </c>
      <c r="Q100" s="203">
        <v>0</v>
      </c>
      <c r="R100" s="203"/>
    </row>
    <row r="101" spans="1:18" ht="15" customHeight="1" x14ac:dyDescent="0.2">
      <c r="A101" s="66"/>
      <c r="B101" s="190" t="s">
        <v>97</v>
      </c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66"/>
      <c r="O101" s="69">
        <v>325171</v>
      </c>
      <c r="P101" s="69">
        <v>0</v>
      </c>
      <c r="Q101" s="191">
        <v>0</v>
      </c>
      <c r="R101" s="191"/>
    </row>
    <row r="102" spans="1:18" ht="13.5" customHeight="1" x14ac:dyDescent="0.2">
      <c r="A102" s="49"/>
      <c r="B102" s="49"/>
      <c r="C102" s="49"/>
      <c r="D102" s="187" t="s">
        <v>71</v>
      </c>
      <c r="E102" s="187"/>
      <c r="F102" s="187" t="s">
        <v>72</v>
      </c>
      <c r="G102" s="187"/>
      <c r="H102" s="187"/>
      <c r="I102" s="187"/>
      <c r="J102" s="49"/>
      <c r="K102" s="49"/>
      <c r="L102" s="188" t="s">
        <v>80</v>
      </c>
      <c r="M102" s="188"/>
      <c r="N102" s="49"/>
      <c r="O102" s="56">
        <v>325171</v>
      </c>
      <c r="P102" s="56">
        <v>0</v>
      </c>
      <c r="Q102" s="189">
        <v>0</v>
      </c>
      <c r="R102" s="189"/>
    </row>
    <row r="103" spans="1:18" ht="13.5" customHeight="1" x14ac:dyDescent="0.2">
      <c r="A103" s="49"/>
      <c r="B103" s="49"/>
      <c r="C103" s="49"/>
      <c r="D103" s="187" t="s">
        <v>73</v>
      </c>
      <c r="E103" s="187"/>
      <c r="F103" s="187" t="s">
        <v>74</v>
      </c>
      <c r="G103" s="187"/>
      <c r="H103" s="187"/>
      <c r="I103" s="187"/>
      <c r="J103" s="49"/>
      <c r="K103" s="49"/>
      <c r="L103" s="188" t="s">
        <v>80</v>
      </c>
      <c r="M103" s="188"/>
      <c r="N103" s="49"/>
      <c r="O103" s="56">
        <v>325171</v>
      </c>
      <c r="P103" s="56">
        <v>0</v>
      </c>
      <c r="Q103" s="189">
        <v>0</v>
      </c>
      <c r="R103" s="189"/>
    </row>
    <row r="104" spans="1:18" ht="15" customHeight="1" x14ac:dyDescent="0.2">
      <c r="A104" s="66"/>
      <c r="B104" s="190" t="s">
        <v>57</v>
      </c>
      <c r="C104" s="190"/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66"/>
      <c r="O104" s="69">
        <v>0</v>
      </c>
      <c r="P104" s="69">
        <v>265446</v>
      </c>
      <c r="Q104" s="191">
        <v>0</v>
      </c>
      <c r="R104" s="191"/>
    </row>
    <row r="105" spans="1:18" ht="13.5" customHeight="1" x14ac:dyDescent="0.2">
      <c r="A105" s="49"/>
      <c r="B105" s="49"/>
      <c r="C105" s="49"/>
      <c r="D105" s="187" t="s">
        <v>71</v>
      </c>
      <c r="E105" s="187"/>
      <c r="F105" s="187" t="s">
        <v>72</v>
      </c>
      <c r="G105" s="187"/>
      <c r="H105" s="187"/>
      <c r="I105" s="187"/>
      <c r="J105" s="49"/>
      <c r="K105" s="49"/>
      <c r="L105" s="188" t="s">
        <v>80</v>
      </c>
      <c r="M105" s="188"/>
      <c r="N105" s="49"/>
      <c r="O105" s="56">
        <v>0</v>
      </c>
      <c r="P105" s="56">
        <v>265446</v>
      </c>
      <c r="Q105" s="189">
        <v>0</v>
      </c>
      <c r="R105" s="189"/>
    </row>
    <row r="106" spans="1:18" ht="13.5" customHeight="1" x14ac:dyDescent="0.2">
      <c r="A106" s="49"/>
      <c r="B106" s="49"/>
      <c r="C106" s="49"/>
      <c r="D106" s="187" t="s">
        <v>73</v>
      </c>
      <c r="E106" s="187"/>
      <c r="F106" s="187" t="s">
        <v>74</v>
      </c>
      <c r="G106" s="187"/>
      <c r="H106" s="187"/>
      <c r="I106" s="187"/>
      <c r="J106" s="49"/>
      <c r="K106" s="49"/>
      <c r="L106" s="188" t="s">
        <v>80</v>
      </c>
      <c r="M106" s="188"/>
      <c r="N106" s="49"/>
      <c r="O106" s="56">
        <v>0</v>
      </c>
      <c r="P106" s="56">
        <v>265446</v>
      </c>
      <c r="Q106" s="189">
        <v>0</v>
      </c>
      <c r="R106" s="189"/>
    </row>
    <row r="107" spans="1:18" ht="15" customHeight="1" x14ac:dyDescent="0.2">
      <c r="A107" s="66"/>
      <c r="B107" s="190" t="s">
        <v>98</v>
      </c>
      <c r="C107" s="190"/>
      <c r="D107" s="190"/>
      <c r="E107" s="190"/>
      <c r="F107" s="190"/>
      <c r="G107" s="190"/>
      <c r="H107" s="190"/>
      <c r="I107" s="190"/>
      <c r="J107" s="190"/>
      <c r="K107" s="190"/>
      <c r="L107" s="190"/>
      <c r="M107" s="190"/>
      <c r="N107" s="66"/>
      <c r="O107" s="69">
        <v>272082</v>
      </c>
      <c r="P107" s="69">
        <v>59725</v>
      </c>
      <c r="Q107" s="191">
        <v>0</v>
      </c>
      <c r="R107" s="191"/>
    </row>
    <row r="108" spans="1:18" ht="13.5" customHeight="1" x14ac:dyDescent="0.2">
      <c r="A108" s="49"/>
      <c r="B108" s="49"/>
      <c r="C108" s="49"/>
      <c r="D108" s="187" t="s">
        <v>71</v>
      </c>
      <c r="E108" s="187"/>
      <c r="F108" s="187" t="s">
        <v>72</v>
      </c>
      <c r="G108" s="187"/>
      <c r="H108" s="187"/>
      <c r="I108" s="187"/>
      <c r="J108" s="49"/>
      <c r="K108" s="49"/>
      <c r="L108" s="188" t="s">
        <v>80</v>
      </c>
      <c r="M108" s="188"/>
      <c r="N108" s="49"/>
      <c r="O108" s="56">
        <v>272082</v>
      </c>
      <c r="P108" s="56">
        <v>59725</v>
      </c>
      <c r="Q108" s="189">
        <v>0</v>
      </c>
      <c r="R108" s="189"/>
    </row>
    <row r="109" spans="1:18" ht="13.5" customHeight="1" x14ac:dyDescent="0.2">
      <c r="A109" s="49"/>
      <c r="B109" s="49"/>
      <c r="C109" s="49"/>
      <c r="D109" s="187" t="s">
        <v>73</v>
      </c>
      <c r="E109" s="187"/>
      <c r="F109" s="187" t="s">
        <v>74</v>
      </c>
      <c r="G109" s="187"/>
      <c r="H109" s="187"/>
      <c r="I109" s="187"/>
      <c r="J109" s="49"/>
      <c r="K109" s="49"/>
      <c r="L109" s="188" t="s">
        <v>80</v>
      </c>
      <c r="M109" s="188"/>
      <c r="N109" s="49"/>
      <c r="O109" s="56">
        <v>272082</v>
      </c>
      <c r="P109" s="56">
        <v>59725</v>
      </c>
      <c r="Q109" s="189">
        <v>0</v>
      </c>
      <c r="R109" s="189"/>
    </row>
    <row r="110" spans="1:18" ht="15" customHeight="1" x14ac:dyDescent="0.2">
      <c r="A110" s="57"/>
      <c r="B110" s="192" t="s">
        <v>99</v>
      </c>
      <c r="C110" s="192"/>
      <c r="D110" s="192"/>
      <c r="E110" s="192"/>
      <c r="F110" s="192"/>
      <c r="G110" s="192"/>
      <c r="H110" s="192"/>
      <c r="I110" s="192"/>
      <c r="J110" s="192"/>
      <c r="K110" s="192"/>
      <c r="L110" s="192"/>
      <c r="M110" s="192"/>
      <c r="N110" s="57"/>
      <c r="O110" s="70">
        <v>48045.599999999999</v>
      </c>
      <c r="P110" s="70">
        <v>48045.599999999999</v>
      </c>
      <c r="Q110" s="193">
        <v>48045.599999999999</v>
      </c>
      <c r="R110" s="193"/>
    </row>
    <row r="111" spans="1:18" ht="15" customHeight="1" x14ac:dyDescent="0.2">
      <c r="A111" s="60"/>
      <c r="B111" s="194" t="s">
        <v>93</v>
      </c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60"/>
      <c r="O111" s="71">
        <v>48045.599999999999</v>
      </c>
      <c r="P111" s="71">
        <v>48045.599999999999</v>
      </c>
      <c r="Q111" s="195">
        <v>48045.599999999999</v>
      </c>
      <c r="R111" s="195"/>
    </row>
    <row r="112" spans="1:18" ht="15" customHeight="1" x14ac:dyDescent="0.2">
      <c r="A112" s="63"/>
      <c r="B112" s="196" t="s">
        <v>95</v>
      </c>
      <c r="C112" s="196"/>
      <c r="D112" s="196"/>
      <c r="E112" s="196"/>
      <c r="F112" s="196"/>
      <c r="G112" s="196"/>
      <c r="H112" s="196"/>
      <c r="I112" s="196"/>
      <c r="J112" s="196"/>
      <c r="K112" s="196"/>
      <c r="L112" s="196"/>
      <c r="M112" s="196"/>
      <c r="N112" s="63"/>
      <c r="O112" s="72">
        <v>48045.599999999999</v>
      </c>
      <c r="P112" s="72">
        <v>48045.599999999999</v>
      </c>
      <c r="Q112" s="197">
        <v>48045.599999999999</v>
      </c>
      <c r="R112" s="197"/>
    </row>
    <row r="113" spans="1:18" ht="15" customHeight="1" x14ac:dyDescent="0.2">
      <c r="A113" s="66"/>
      <c r="B113" s="190" t="s">
        <v>49</v>
      </c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66"/>
      <c r="O113" s="69">
        <v>48045.599999999999</v>
      </c>
      <c r="P113" s="69">
        <v>48045.599999999999</v>
      </c>
      <c r="Q113" s="191">
        <v>48045.599999999999</v>
      </c>
      <c r="R113" s="191"/>
    </row>
    <row r="114" spans="1:18" ht="13.5" customHeight="1" x14ac:dyDescent="0.2">
      <c r="A114" s="49"/>
      <c r="B114" s="49"/>
      <c r="C114" s="49"/>
      <c r="D114" s="187" t="s">
        <v>50</v>
      </c>
      <c r="E114" s="187"/>
      <c r="F114" s="187" t="s">
        <v>51</v>
      </c>
      <c r="G114" s="187"/>
      <c r="H114" s="187"/>
      <c r="I114" s="187"/>
      <c r="J114" s="49"/>
      <c r="K114" s="49"/>
      <c r="L114" s="188" t="s">
        <v>100</v>
      </c>
      <c r="M114" s="188"/>
      <c r="N114" s="49"/>
      <c r="O114" s="56">
        <v>48045.599999999999</v>
      </c>
      <c r="P114" s="56">
        <v>48045.599999999999</v>
      </c>
      <c r="Q114" s="189">
        <v>48045.599999999999</v>
      </c>
      <c r="R114" s="189"/>
    </row>
    <row r="115" spans="1:18" ht="13.5" customHeight="1" x14ac:dyDescent="0.2">
      <c r="A115" s="49"/>
      <c r="B115" s="49"/>
      <c r="C115" s="49"/>
      <c r="D115" s="187" t="s">
        <v>90</v>
      </c>
      <c r="E115" s="187"/>
      <c r="F115" s="201" t="s">
        <v>91</v>
      </c>
      <c r="G115" s="201"/>
      <c r="H115" s="201"/>
      <c r="I115" s="201"/>
      <c r="J115" s="49"/>
      <c r="K115" s="49"/>
      <c r="L115" s="188" t="s">
        <v>100</v>
      </c>
      <c r="M115" s="188"/>
      <c r="N115" s="49"/>
      <c r="O115" s="56">
        <v>48045.599999999999</v>
      </c>
      <c r="P115" s="56">
        <v>48045.599999999999</v>
      </c>
      <c r="Q115" s="189">
        <v>48045.599999999999</v>
      </c>
      <c r="R115" s="189"/>
    </row>
    <row r="116" spans="1:18" ht="15" customHeight="1" x14ac:dyDescent="0.2">
      <c r="A116" s="53"/>
      <c r="B116" s="198" t="s">
        <v>101</v>
      </c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53"/>
      <c r="O116" s="73">
        <v>252355.51</v>
      </c>
      <c r="P116" s="73">
        <v>262055.94</v>
      </c>
      <c r="Q116" s="199">
        <v>267231.94</v>
      </c>
      <c r="R116" s="199"/>
    </row>
    <row r="117" spans="1:18" ht="15" customHeight="1" x14ac:dyDescent="0.2">
      <c r="A117" s="57"/>
      <c r="B117" s="192" t="s">
        <v>102</v>
      </c>
      <c r="C117" s="192"/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57"/>
      <c r="O117" s="70">
        <v>62709.94</v>
      </c>
      <c r="P117" s="70">
        <v>71338.210000000006</v>
      </c>
      <c r="Q117" s="193">
        <v>60587.21</v>
      </c>
      <c r="R117" s="193"/>
    </row>
    <row r="118" spans="1:18" ht="15" customHeight="1" x14ac:dyDescent="0.2">
      <c r="A118" s="60"/>
      <c r="B118" s="194" t="s">
        <v>103</v>
      </c>
      <c r="C118" s="194"/>
      <c r="D118" s="194"/>
      <c r="E118" s="194"/>
      <c r="F118" s="194"/>
      <c r="G118" s="194"/>
      <c r="H118" s="194"/>
      <c r="I118" s="194"/>
      <c r="J118" s="194"/>
      <c r="K118" s="194"/>
      <c r="L118" s="194"/>
      <c r="M118" s="194"/>
      <c r="N118" s="60"/>
      <c r="O118" s="71">
        <v>62709.94</v>
      </c>
      <c r="P118" s="71">
        <v>71338.210000000006</v>
      </c>
      <c r="Q118" s="195">
        <v>60587.21</v>
      </c>
      <c r="R118" s="195"/>
    </row>
    <row r="119" spans="1:18" ht="15" customHeight="1" x14ac:dyDescent="0.2">
      <c r="A119" s="63"/>
      <c r="B119" s="196" t="s">
        <v>104</v>
      </c>
      <c r="C119" s="196"/>
      <c r="D119" s="196"/>
      <c r="E119" s="196"/>
      <c r="F119" s="196"/>
      <c r="G119" s="196"/>
      <c r="H119" s="196"/>
      <c r="I119" s="196"/>
      <c r="J119" s="196"/>
      <c r="K119" s="196"/>
      <c r="L119" s="196"/>
      <c r="M119" s="196"/>
      <c r="N119" s="63"/>
      <c r="O119" s="72">
        <v>62709.94</v>
      </c>
      <c r="P119" s="72">
        <v>71338.210000000006</v>
      </c>
      <c r="Q119" s="197">
        <v>60587.21</v>
      </c>
      <c r="R119" s="197"/>
    </row>
    <row r="120" spans="1:18" ht="15" customHeight="1" x14ac:dyDescent="0.2">
      <c r="A120" s="66"/>
      <c r="B120" s="190" t="s">
        <v>49</v>
      </c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66"/>
      <c r="O120" s="69">
        <v>62709.94</v>
      </c>
      <c r="P120" s="69">
        <v>71338.210000000006</v>
      </c>
      <c r="Q120" s="191">
        <v>60587.21</v>
      </c>
      <c r="R120" s="191"/>
    </row>
    <row r="121" spans="1:18" ht="13.5" customHeight="1" x14ac:dyDescent="0.2">
      <c r="A121" s="49"/>
      <c r="B121" s="49"/>
      <c r="C121" s="49"/>
      <c r="D121" s="187" t="s">
        <v>50</v>
      </c>
      <c r="E121" s="187"/>
      <c r="F121" s="187" t="s">
        <v>51</v>
      </c>
      <c r="G121" s="187"/>
      <c r="H121" s="187"/>
      <c r="I121" s="187"/>
      <c r="J121" s="49"/>
      <c r="K121" s="49"/>
      <c r="L121" s="188" t="s">
        <v>105</v>
      </c>
      <c r="M121" s="188"/>
      <c r="N121" s="49"/>
      <c r="O121" s="56">
        <v>53286.94</v>
      </c>
      <c r="P121" s="56">
        <v>62578.21</v>
      </c>
      <c r="Q121" s="189">
        <v>51827.21</v>
      </c>
      <c r="R121" s="189"/>
    </row>
    <row r="122" spans="1:18" ht="13.5" customHeight="1" x14ac:dyDescent="0.2">
      <c r="A122" s="49"/>
      <c r="B122" s="49"/>
      <c r="C122" s="49"/>
      <c r="D122" s="187" t="s">
        <v>64</v>
      </c>
      <c r="E122" s="187"/>
      <c r="F122" s="187" t="s">
        <v>65</v>
      </c>
      <c r="G122" s="187"/>
      <c r="H122" s="187"/>
      <c r="I122" s="187"/>
      <c r="J122" s="49"/>
      <c r="K122" s="49"/>
      <c r="L122" s="188" t="s">
        <v>105</v>
      </c>
      <c r="M122" s="188"/>
      <c r="N122" s="49"/>
      <c r="O122" s="56">
        <v>37826</v>
      </c>
      <c r="P122" s="56">
        <v>48577</v>
      </c>
      <c r="Q122" s="189">
        <v>37826</v>
      </c>
      <c r="R122" s="189"/>
    </row>
    <row r="123" spans="1:18" ht="13.5" customHeight="1" x14ac:dyDescent="0.2">
      <c r="A123" s="49"/>
      <c r="B123" s="49"/>
      <c r="C123" s="49"/>
      <c r="D123" s="187" t="s">
        <v>53</v>
      </c>
      <c r="E123" s="187"/>
      <c r="F123" s="187" t="s">
        <v>54</v>
      </c>
      <c r="G123" s="187"/>
      <c r="H123" s="187"/>
      <c r="I123" s="187"/>
      <c r="J123" s="49"/>
      <c r="K123" s="49"/>
      <c r="L123" s="188" t="s">
        <v>105</v>
      </c>
      <c r="M123" s="188"/>
      <c r="N123" s="49"/>
      <c r="O123" s="56">
        <v>15129.14</v>
      </c>
      <c r="P123" s="56">
        <v>13669.21</v>
      </c>
      <c r="Q123" s="189">
        <v>13669.21</v>
      </c>
      <c r="R123" s="189"/>
    </row>
    <row r="124" spans="1:18" ht="13.5" customHeight="1" x14ac:dyDescent="0.2">
      <c r="A124" s="49"/>
      <c r="B124" s="49"/>
      <c r="C124" s="49"/>
      <c r="D124" s="187" t="s">
        <v>68</v>
      </c>
      <c r="E124" s="187"/>
      <c r="F124" s="187" t="s">
        <v>69</v>
      </c>
      <c r="G124" s="187"/>
      <c r="H124" s="187"/>
      <c r="I124" s="187"/>
      <c r="J124" s="49"/>
      <c r="K124" s="49"/>
      <c r="L124" s="188" t="s">
        <v>105</v>
      </c>
      <c r="M124" s="188"/>
      <c r="N124" s="49"/>
      <c r="O124" s="56">
        <v>331.8</v>
      </c>
      <c r="P124" s="56">
        <v>332</v>
      </c>
      <c r="Q124" s="189">
        <v>332</v>
      </c>
      <c r="R124" s="189"/>
    </row>
    <row r="125" spans="1:18" ht="13.5" customHeight="1" x14ac:dyDescent="0.2">
      <c r="A125" s="49"/>
      <c r="B125" s="49"/>
      <c r="C125" s="49"/>
      <c r="D125" s="187" t="s">
        <v>71</v>
      </c>
      <c r="E125" s="187"/>
      <c r="F125" s="187" t="s">
        <v>72</v>
      </c>
      <c r="G125" s="187"/>
      <c r="H125" s="187"/>
      <c r="I125" s="187"/>
      <c r="J125" s="49"/>
      <c r="K125" s="49"/>
      <c r="L125" s="188" t="s">
        <v>105</v>
      </c>
      <c r="M125" s="188"/>
      <c r="N125" s="49"/>
      <c r="O125" s="56">
        <v>9423</v>
      </c>
      <c r="P125" s="56">
        <v>8760</v>
      </c>
      <c r="Q125" s="189">
        <v>8760</v>
      </c>
      <c r="R125" s="189"/>
    </row>
    <row r="126" spans="1:18" ht="13.5" customHeight="1" x14ac:dyDescent="0.2">
      <c r="A126" s="49"/>
      <c r="B126" s="49"/>
      <c r="C126" s="49"/>
      <c r="D126" s="187" t="s">
        <v>73</v>
      </c>
      <c r="E126" s="187"/>
      <c r="F126" s="187" t="s">
        <v>74</v>
      </c>
      <c r="G126" s="187"/>
      <c r="H126" s="187"/>
      <c r="I126" s="187"/>
      <c r="J126" s="49"/>
      <c r="K126" s="49"/>
      <c r="L126" s="188" t="s">
        <v>105</v>
      </c>
      <c r="M126" s="188"/>
      <c r="N126" s="49"/>
      <c r="O126" s="56">
        <v>9423</v>
      </c>
      <c r="P126" s="56">
        <v>8760</v>
      </c>
      <c r="Q126" s="189">
        <v>8760</v>
      </c>
      <c r="R126" s="189"/>
    </row>
    <row r="127" spans="1:18" ht="15" customHeight="1" x14ac:dyDescent="0.2">
      <c r="A127" s="57"/>
      <c r="B127" s="192" t="s">
        <v>106</v>
      </c>
      <c r="C127" s="192"/>
      <c r="D127" s="192"/>
      <c r="E127" s="192"/>
      <c r="F127" s="192"/>
      <c r="G127" s="192"/>
      <c r="H127" s="192"/>
      <c r="I127" s="192"/>
      <c r="J127" s="192"/>
      <c r="K127" s="192"/>
      <c r="L127" s="192"/>
      <c r="M127" s="192"/>
      <c r="N127" s="57"/>
      <c r="O127" s="70">
        <v>22415.89</v>
      </c>
      <c r="P127" s="70">
        <v>16851.28</v>
      </c>
      <c r="Q127" s="193">
        <v>16851.28</v>
      </c>
      <c r="R127" s="193"/>
    </row>
    <row r="128" spans="1:18" ht="15" customHeight="1" x14ac:dyDescent="0.2">
      <c r="A128" s="60"/>
      <c r="B128" s="194" t="s">
        <v>107</v>
      </c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60"/>
      <c r="O128" s="71">
        <v>22415.89</v>
      </c>
      <c r="P128" s="71">
        <v>16851.28</v>
      </c>
      <c r="Q128" s="195">
        <v>16851.28</v>
      </c>
      <c r="R128" s="195"/>
    </row>
    <row r="129" spans="1:18" ht="15" customHeight="1" x14ac:dyDescent="0.2">
      <c r="A129" s="63"/>
      <c r="B129" s="196" t="s">
        <v>108</v>
      </c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63"/>
      <c r="O129" s="72">
        <v>22415.89</v>
      </c>
      <c r="P129" s="72">
        <v>16851.28</v>
      </c>
      <c r="Q129" s="197">
        <v>16851.28</v>
      </c>
      <c r="R129" s="197"/>
    </row>
    <row r="130" spans="1:18" ht="15" customHeight="1" x14ac:dyDescent="0.2">
      <c r="A130" s="66"/>
      <c r="B130" s="190" t="s">
        <v>49</v>
      </c>
      <c r="C130" s="190"/>
      <c r="D130" s="190"/>
      <c r="E130" s="190"/>
      <c r="F130" s="190"/>
      <c r="G130" s="190"/>
      <c r="H130" s="190"/>
      <c r="I130" s="190"/>
      <c r="J130" s="190"/>
      <c r="K130" s="190"/>
      <c r="L130" s="190"/>
      <c r="M130" s="190"/>
      <c r="N130" s="66"/>
      <c r="O130" s="69">
        <v>22415.89</v>
      </c>
      <c r="P130" s="69">
        <v>16851.28</v>
      </c>
      <c r="Q130" s="191">
        <v>16851.28</v>
      </c>
      <c r="R130" s="191"/>
    </row>
    <row r="131" spans="1:18" ht="13.5" customHeight="1" x14ac:dyDescent="0.2">
      <c r="A131" s="49"/>
      <c r="B131" s="49"/>
      <c r="C131" s="49"/>
      <c r="D131" s="187" t="s">
        <v>50</v>
      </c>
      <c r="E131" s="187"/>
      <c r="F131" s="187" t="s">
        <v>51</v>
      </c>
      <c r="G131" s="187"/>
      <c r="H131" s="187"/>
      <c r="I131" s="187"/>
      <c r="J131" s="49"/>
      <c r="K131" s="49"/>
      <c r="L131" s="188" t="s">
        <v>105</v>
      </c>
      <c r="M131" s="188"/>
      <c r="N131" s="49"/>
      <c r="O131" s="56">
        <v>22415.89</v>
      </c>
      <c r="P131" s="56">
        <v>16851.28</v>
      </c>
      <c r="Q131" s="189">
        <v>16851.28</v>
      </c>
      <c r="R131" s="189"/>
    </row>
    <row r="132" spans="1:18" ht="13.5" customHeight="1" x14ac:dyDescent="0.2">
      <c r="A132" s="49"/>
      <c r="B132" s="49"/>
      <c r="C132" s="49"/>
      <c r="D132" s="187" t="s">
        <v>53</v>
      </c>
      <c r="E132" s="187"/>
      <c r="F132" s="187" t="s">
        <v>54</v>
      </c>
      <c r="G132" s="187"/>
      <c r="H132" s="187"/>
      <c r="I132" s="187"/>
      <c r="J132" s="49"/>
      <c r="K132" s="49"/>
      <c r="L132" s="188" t="s">
        <v>105</v>
      </c>
      <c r="M132" s="188"/>
      <c r="N132" s="49"/>
      <c r="O132" s="56">
        <v>22415.89</v>
      </c>
      <c r="P132" s="56">
        <v>16851.28</v>
      </c>
      <c r="Q132" s="189">
        <v>16851.28</v>
      </c>
      <c r="R132" s="189"/>
    </row>
    <row r="133" spans="1:18" ht="15" customHeight="1" x14ac:dyDescent="0.2">
      <c r="A133" s="57"/>
      <c r="B133" s="192" t="s">
        <v>109</v>
      </c>
      <c r="C133" s="192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57"/>
      <c r="O133" s="70">
        <v>13272</v>
      </c>
      <c r="P133" s="70">
        <v>13272</v>
      </c>
      <c r="Q133" s="193">
        <v>13272</v>
      </c>
      <c r="R133" s="193"/>
    </row>
    <row r="134" spans="1:18" ht="15" customHeight="1" x14ac:dyDescent="0.2">
      <c r="A134" s="60"/>
      <c r="B134" s="194" t="s">
        <v>110</v>
      </c>
      <c r="C134" s="194"/>
      <c r="D134" s="194"/>
      <c r="E134" s="194"/>
      <c r="F134" s="194"/>
      <c r="G134" s="194"/>
      <c r="H134" s="194"/>
      <c r="I134" s="194"/>
      <c r="J134" s="194"/>
      <c r="K134" s="194"/>
      <c r="L134" s="194"/>
      <c r="M134" s="194"/>
      <c r="N134" s="60"/>
      <c r="O134" s="71">
        <v>13272</v>
      </c>
      <c r="P134" s="71">
        <v>13272</v>
      </c>
      <c r="Q134" s="195">
        <v>13272</v>
      </c>
      <c r="R134" s="195"/>
    </row>
    <row r="135" spans="1:18" ht="15" customHeight="1" x14ac:dyDescent="0.2">
      <c r="A135" s="63"/>
      <c r="B135" s="196" t="s">
        <v>111</v>
      </c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63"/>
      <c r="O135" s="72">
        <v>13272</v>
      </c>
      <c r="P135" s="72">
        <v>13272</v>
      </c>
      <c r="Q135" s="197">
        <v>13272</v>
      </c>
      <c r="R135" s="197"/>
    </row>
    <row r="136" spans="1:18" ht="15" customHeight="1" x14ac:dyDescent="0.2">
      <c r="A136" s="66"/>
      <c r="B136" s="190" t="s">
        <v>49</v>
      </c>
      <c r="C136" s="190"/>
      <c r="D136" s="190"/>
      <c r="E136" s="190"/>
      <c r="F136" s="190"/>
      <c r="G136" s="190"/>
      <c r="H136" s="190"/>
      <c r="I136" s="190"/>
      <c r="J136" s="190"/>
      <c r="K136" s="190"/>
      <c r="L136" s="190"/>
      <c r="M136" s="190"/>
      <c r="N136" s="66"/>
      <c r="O136" s="69">
        <v>13272</v>
      </c>
      <c r="P136" s="69">
        <v>13272</v>
      </c>
      <c r="Q136" s="191">
        <v>13272</v>
      </c>
      <c r="R136" s="191"/>
    </row>
    <row r="137" spans="1:18" ht="13.5" customHeight="1" x14ac:dyDescent="0.2">
      <c r="A137" s="49"/>
      <c r="B137" s="49"/>
      <c r="C137" s="49"/>
      <c r="D137" s="187" t="s">
        <v>50</v>
      </c>
      <c r="E137" s="187"/>
      <c r="F137" s="187" t="s">
        <v>51</v>
      </c>
      <c r="G137" s="187"/>
      <c r="H137" s="187"/>
      <c r="I137" s="187"/>
      <c r="J137" s="49"/>
      <c r="K137" s="49"/>
      <c r="L137" s="188" t="s">
        <v>105</v>
      </c>
      <c r="M137" s="188"/>
      <c r="N137" s="49"/>
      <c r="O137" s="56">
        <v>13272</v>
      </c>
      <c r="P137" s="56">
        <v>13272</v>
      </c>
      <c r="Q137" s="189">
        <v>13272</v>
      </c>
      <c r="R137" s="189"/>
    </row>
    <row r="138" spans="1:18" ht="13.5" customHeight="1" x14ac:dyDescent="0.2">
      <c r="A138" s="49"/>
      <c r="B138" s="49"/>
      <c r="C138" s="49"/>
      <c r="D138" s="187" t="s">
        <v>55</v>
      </c>
      <c r="E138" s="187"/>
      <c r="F138" s="187" t="s">
        <v>56</v>
      </c>
      <c r="G138" s="187"/>
      <c r="H138" s="187"/>
      <c r="I138" s="187"/>
      <c r="J138" s="49"/>
      <c r="K138" s="49"/>
      <c r="L138" s="188" t="s">
        <v>105</v>
      </c>
      <c r="M138" s="188"/>
      <c r="N138" s="49"/>
      <c r="O138" s="56">
        <v>13272</v>
      </c>
      <c r="P138" s="56">
        <v>13272</v>
      </c>
      <c r="Q138" s="189">
        <v>13272</v>
      </c>
      <c r="R138" s="189"/>
    </row>
    <row r="139" spans="1:18" ht="15" customHeight="1" x14ac:dyDescent="0.2">
      <c r="A139" s="57"/>
      <c r="B139" s="192" t="s">
        <v>112</v>
      </c>
      <c r="C139" s="192"/>
      <c r="D139" s="192"/>
      <c r="E139" s="192"/>
      <c r="F139" s="192"/>
      <c r="G139" s="192"/>
      <c r="H139" s="192"/>
      <c r="I139" s="192"/>
      <c r="J139" s="192"/>
      <c r="K139" s="192"/>
      <c r="L139" s="192"/>
      <c r="M139" s="192"/>
      <c r="N139" s="57"/>
      <c r="O139" s="70">
        <v>153957.68</v>
      </c>
      <c r="P139" s="70">
        <v>160594.45000000001</v>
      </c>
      <c r="Q139" s="193">
        <v>176521.45</v>
      </c>
      <c r="R139" s="193"/>
    </row>
    <row r="140" spans="1:18" ht="15" customHeight="1" x14ac:dyDescent="0.2">
      <c r="A140" s="60"/>
      <c r="B140" s="194" t="s">
        <v>113</v>
      </c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60"/>
      <c r="O140" s="71">
        <v>153957.68</v>
      </c>
      <c r="P140" s="71">
        <v>160594.45000000001</v>
      </c>
      <c r="Q140" s="195">
        <v>176521.45</v>
      </c>
      <c r="R140" s="195"/>
    </row>
    <row r="141" spans="1:18" ht="15" customHeight="1" x14ac:dyDescent="0.2">
      <c r="A141" s="63"/>
      <c r="B141" s="196" t="s">
        <v>114</v>
      </c>
      <c r="C141" s="196"/>
      <c r="D141" s="196"/>
      <c r="E141" s="196"/>
      <c r="F141" s="196"/>
      <c r="G141" s="196"/>
      <c r="H141" s="196"/>
      <c r="I141" s="196"/>
      <c r="J141" s="196"/>
      <c r="K141" s="196"/>
      <c r="L141" s="196"/>
      <c r="M141" s="196"/>
      <c r="N141" s="63"/>
      <c r="O141" s="72">
        <v>63707</v>
      </c>
      <c r="P141" s="72">
        <v>63707</v>
      </c>
      <c r="Q141" s="197">
        <v>79634</v>
      </c>
      <c r="R141" s="197"/>
    </row>
    <row r="142" spans="1:18" ht="15" customHeight="1" x14ac:dyDescent="0.2">
      <c r="A142" s="66"/>
      <c r="B142" s="190" t="s">
        <v>49</v>
      </c>
      <c r="C142" s="190"/>
      <c r="D142" s="190"/>
      <c r="E142" s="190"/>
      <c r="F142" s="190"/>
      <c r="G142" s="190"/>
      <c r="H142" s="190"/>
      <c r="I142" s="190"/>
      <c r="J142" s="190"/>
      <c r="K142" s="190"/>
      <c r="L142" s="190"/>
      <c r="M142" s="190"/>
      <c r="N142" s="66"/>
      <c r="O142" s="69">
        <v>63707</v>
      </c>
      <c r="P142" s="69">
        <v>63707</v>
      </c>
      <c r="Q142" s="191">
        <v>79634</v>
      </c>
      <c r="R142" s="191"/>
    </row>
    <row r="143" spans="1:18" ht="13.5" customHeight="1" x14ac:dyDescent="0.2">
      <c r="A143" s="49"/>
      <c r="B143" s="49"/>
      <c r="C143" s="49"/>
      <c r="D143" s="187" t="s">
        <v>50</v>
      </c>
      <c r="E143" s="187"/>
      <c r="F143" s="187" t="s">
        <v>51</v>
      </c>
      <c r="G143" s="187"/>
      <c r="H143" s="187"/>
      <c r="I143" s="187"/>
      <c r="J143" s="49"/>
      <c r="K143" s="49"/>
      <c r="L143" s="188" t="s">
        <v>105</v>
      </c>
      <c r="M143" s="188"/>
      <c r="N143" s="49"/>
      <c r="O143" s="56">
        <v>63707</v>
      </c>
      <c r="P143" s="56">
        <v>63707</v>
      </c>
      <c r="Q143" s="189">
        <v>79634</v>
      </c>
      <c r="R143" s="189"/>
    </row>
    <row r="144" spans="1:18" ht="13.5" customHeight="1" x14ac:dyDescent="0.2">
      <c r="A144" s="49"/>
      <c r="B144" s="49"/>
      <c r="C144" s="49"/>
      <c r="D144" s="187" t="s">
        <v>55</v>
      </c>
      <c r="E144" s="187"/>
      <c r="F144" s="187" t="s">
        <v>56</v>
      </c>
      <c r="G144" s="187"/>
      <c r="H144" s="187"/>
      <c r="I144" s="187"/>
      <c r="J144" s="49"/>
      <c r="K144" s="49"/>
      <c r="L144" s="188" t="s">
        <v>105</v>
      </c>
      <c r="M144" s="188"/>
      <c r="N144" s="49"/>
      <c r="O144" s="56">
        <v>63707</v>
      </c>
      <c r="P144" s="56">
        <v>63707</v>
      </c>
      <c r="Q144" s="189">
        <v>79634</v>
      </c>
      <c r="R144" s="189"/>
    </row>
    <row r="145" spans="1:18" ht="15" customHeight="1" x14ac:dyDescent="0.2">
      <c r="A145" s="63"/>
      <c r="B145" s="196" t="s">
        <v>115</v>
      </c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  <c r="M145" s="196"/>
      <c r="N145" s="63"/>
      <c r="O145" s="72">
        <v>33181</v>
      </c>
      <c r="P145" s="72">
        <v>33181</v>
      </c>
      <c r="Q145" s="197">
        <v>33181</v>
      </c>
      <c r="R145" s="197"/>
    </row>
    <row r="146" spans="1:18" ht="15" customHeight="1" x14ac:dyDescent="0.2">
      <c r="A146" s="66"/>
      <c r="B146" s="190" t="s">
        <v>49</v>
      </c>
      <c r="C146" s="190"/>
      <c r="D146" s="190"/>
      <c r="E146" s="190"/>
      <c r="F146" s="190"/>
      <c r="G146" s="190"/>
      <c r="H146" s="190"/>
      <c r="I146" s="190"/>
      <c r="J146" s="190"/>
      <c r="K146" s="190"/>
      <c r="L146" s="190"/>
      <c r="M146" s="190"/>
      <c r="N146" s="66"/>
      <c r="O146" s="69">
        <v>33181</v>
      </c>
      <c r="P146" s="69">
        <v>33181</v>
      </c>
      <c r="Q146" s="191">
        <v>33181</v>
      </c>
      <c r="R146" s="191"/>
    </row>
    <row r="147" spans="1:18" ht="13.5" customHeight="1" x14ac:dyDescent="0.2">
      <c r="A147" s="49"/>
      <c r="B147" s="49"/>
      <c r="C147" s="49"/>
      <c r="D147" s="187" t="s">
        <v>50</v>
      </c>
      <c r="E147" s="187"/>
      <c r="F147" s="187" t="s">
        <v>51</v>
      </c>
      <c r="G147" s="187"/>
      <c r="H147" s="187"/>
      <c r="I147" s="187"/>
      <c r="J147" s="49"/>
      <c r="K147" s="49"/>
      <c r="L147" s="188" t="s">
        <v>105</v>
      </c>
      <c r="M147" s="188"/>
      <c r="N147" s="49"/>
      <c r="O147" s="56">
        <v>33181</v>
      </c>
      <c r="P147" s="56">
        <v>33181</v>
      </c>
      <c r="Q147" s="189">
        <v>33181</v>
      </c>
      <c r="R147" s="189"/>
    </row>
    <row r="148" spans="1:18" ht="13.5" customHeight="1" x14ac:dyDescent="0.2">
      <c r="A148" s="49"/>
      <c r="B148" s="49"/>
      <c r="C148" s="49"/>
      <c r="D148" s="187" t="s">
        <v>55</v>
      </c>
      <c r="E148" s="187"/>
      <c r="F148" s="187" t="s">
        <v>56</v>
      </c>
      <c r="G148" s="187"/>
      <c r="H148" s="187"/>
      <c r="I148" s="187"/>
      <c r="J148" s="49"/>
      <c r="K148" s="49"/>
      <c r="L148" s="188" t="s">
        <v>105</v>
      </c>
      <c r="M148" s="188"/>
      <c r="N148" s="49"/>
      <c r="O148" s="56">
        <v>33181</v>
      </c>
      <c r="P148" s="56">
        <v>33181</v>
      </c>
      <c r="Q148" s="189">
        <v>33181</v>
      </c>
      <c r="R148" s="189"/>
    </row>
    <row r="149" spans="1:18" ht="15" customHeight="1" x14ac:dyDescent="0.2">
      <c r="A149" s="63"/>
      <c r="B149" s="196" t="s">
        <v>116</v>
      </c>
      <c r="C149" s="196"/>
      <c r="D149" s="196"/>
      <c r="E149" s="196"/>
      <c r="F149" s="196"/>
      <c r="G149" s="196"/>
      <c r="H149" s="196"/>
      <c r="I149" s="196"/>
      <c r="J149" s="196"/>
      <c r="K149" s="196"/>
      <c r="L149" s="196"/>
      <c r="M149" s="196"/>
      <c r="N149" s="63"/>
      <c r="O149" s="72">
        <v>54415.23</v>
      </c>
      <c r="P149" s="72">
        <v>61052</v>
      </c>
      <c r="Q149" s="197">
        <v>61052</v>
      </c>
      <c r="R149" s="197"/>
    </row>
    <row r="150" spans="1:18" ht="15" customHeight="1" x14ac:dyDescent="0.2">
      <c r="A150" s="66"/>
      <c r="B150" s="190" t="s">
        <v>49</v>
      </c>
      <c r="C150" s="190"/>
      <c r="D150" s="190"/>
      <c r="E150" s="190"/>
      <c r="F150" s="190"/>
      <c r="G150" s="190"/>
      <c r="H150" s="190"/>
      <c r="I150" s="190"/>
      <c r="J150" s="190"/>
      <c r="K150" s="190"/>
      <c r="L150" s="190"/>
      <c r="M150" s="190"/>
      <c r="N150" s="66"/>
      <c r="O150" s="69">
        <v>54415.23</v>
      </c>
      <c r="P150" s="69">
        <v>61052</v>
      </c>
      <c r="Q150" s="191">
        <v>61052</v>
      </c>
      <c r="R150" s="191"/>
    </row>
    <row r="151" spans="1:18" ht="13.5" customHeight="1" x14ac:dyDescent="0.2">
      <c r="A151" s="49"/>
      <c r="B151" s="49"/>
      <c r="C151" s="49"/>
      <c r="D151" s="187" t="s">
        <v>50</v>
      </c>
      <c r="E151" s="187"/>
      <c r="F151" s="187" t="s">
        <v>51</v>
      </c>
      <c r="G151" s="187"/>
      <c r="H151" s="187"/>
      <c r="I151" s="187"/>
      <c r="J151" s="49"/>
      <c r="K151" s="49"/>
      <c r="L151" s="188" t="s">
        <v>117</v>
      </c>
      <c r="M151" s="188"/>
      <c r="N151" s="49"/>
      <c r="O151" s="56">
        <v>47780.23</v>
      </c>
      <c r="P151" s="56">
        <v>47780</v>
      </c>
      <c r="Q151" s="189">
        <v>47780</v>
      </c>
      <c r="R151" s="189"/>
    </row>
    <row r="152" spans="1:18" ht="13.5" customHeight="1" x14ac:dyDescent="0.2">
      <c r="A152" s="49"/>
      <c r="B152" s="49"/>
      <c r="C152" s="49"/>
      <c r="D152" s="187" t="s">
        <v>55</v>
      </c>
      <c r="E152" s="187"/>
      <c r="F152" s="187" t="s">
        <v>56</v>
      </c>
      <c r="G152" s="187"/>
      <c r="H152" s="187"/>
      <c r="I152" s="187"/>
      <c r="J152" s="49"/>
      <c r="K152" s="49"/>
      <c r="L152" s="188" t="s">
        <v>117</v>
      </c>
      <c r="M152" s="188"/>
      <c r="N152" s="49"/>
      <c r="O152" s="56">
        <v>47780.23</v>
      </c>
      <c r="P152" s="56">
        <v>47780</v>
      </c>
      <c r="Q152" s="189">
        <v>47780</v>
      </c>
      <c r="R152" s="189"/>
    </row>
    <row r="153" spans="1:18" ht="13.5" customHeight="1" x14ac:dyDescent="0.2">
      <c r="A153" s="49"/>
      <c r="B153" s="49"/>
      <c r="C153" s="49"/>
      <c r="D153" s="187" t="s">
        <v>71</v>
      </c>
      <c r="E153" s="187"/>
      <c r="F153" s="187" t="s">
        <v>72</v>
      </c>
      <c r="G153" s="187"/>
      <c r="H153" s="187"/>
      <c r="I153" s="187"/>
      <c r="J153" s="49"/>
      <c r="K153" s="49"/>
      <c r="L153" s="188" t="s">
        <v>117</v>
      </c>
      <c r="M153" s="188"/>
      <c r="N153" s="49"/>
      <c r="O153" s="56">
        <v>6635</v>
      </c>
      <c r="P153" s="56">
        <v>13272</v>
      </c>
      <c r="Q153" s="189">
        <v>13272</v>
      </c>
      <c r="R153" s="189"/>
    </row>
    <row r="154" spans="1:18" ht="13.5" customHeight="1" x14ac:dyDescent="0.2">
      <c r="A154" s="49"/>
      <c r="B154" s="49"/>
      <c r="C154" s="49"/>
      <c r="D154" s="187" t="s">
        <v>118</v>
      </c>
      <c r="E154" s="187"/>
      <c r="F154" s="187" t="s">
        <v>119</v>
      </c>
      <c r="G154" s="187"/>
      <c r="H154" s="187"/>
      <c r="I154" s="187"/>
      <c r="J154" s="49"/>
      <c r="K154" s="49"/>
      <c r="L154" s="188" t="s">
        <v>117</v>
      </c>
      <c r="M154" s="188"/>
      <c r="N154" s="49"/>
      <c r="O154" s="56">
        <v>6635</v>
      </c>
      <c r="P154" s="56">
        <v>13272</v>
      </c>
      <c r="Q154" s="189">
        <v>13272</v>
      </c>
      <c r="R154" s="189"/>
    </row>
    <row r="155" spans="1:18" ht="15" customHeight="1" x14ac:dyDescent="0.2">
      <c r="A155" s="63"/>
      <c r="B155" s="196" t="s">
        <v>120</v>
      </c>
      <c r="C155" s="196"/>
      <c r="D155" s="196"/>
      <c r="E155" s="196"/>
      <c r="F155" s="196"/>
      <c r="G155" s="196"/>
      <c r="H155" s="196"/>
      <c r="I155" s="196"/>
      <c r="J155" s="196"/>
      <c r="K155" s="196"/>
      <c r="L155" s="196"/>
      <c r="M155" s="196"/>
      <c r="N155" s="63"/>
      <c r="O155" s="72">
        <v>2654.45</v>
      </c>
      <c r="P155" s="72">
        <v>2654.45</v>
      </c>
      <c r="Q155" s="197">
        <v>2654.45</v>
      </c>
      <c r="R155" s="197"/>
    </row>
    <row r="156" spans="1:18" ht="15" customHeight="1" x14ac:dyDescent="0.2">
      <c r="A156" s="66"/>
      <c r="B156" s="190" t="s">
        <v>49</v>
      </c>
      <c r="C156" s="190"/>
      <c r="D156" s="190"/>
      <c r="E156" s="190"/>
      <c r="F156" s="190"/>
      <c r="G156" s="190"/>
      <c r="H156" s="190"/>
      <c r="I156" s="190"/>
      <c r="J156" s="190"/>
      <c r="K156" s="190"/>
      <c r="L156" s="190"/>
      <c r="M156" s="190"/>
      <c r="N156" s="66"/>
      <c r="O156" s="69">
        <v>2654.45</v>
      </c>
      <c r="P156" s="69">
        <v>2654.45</v>
      </c>
      <c r="Q156" s="191">
        <v>2654.45</v>
      </c>
      <c r="R156" s="191"/>
    </row>
    <row r="157" spans="1:18" ht="13.5" customHeight="1" x14ac:dyDescent="0.2">
      <c r="A157" s="49"/>
      <c r="B157" s="49"/>
      <c r="C157" s="49"/>
      <c r="D157" s="187" t="s">
        <v>50</v>
      </c>
      <c r="E157" s="187"/>
      <c r="F157" s="187" t="s">
        <v>51</v>
      </c>
      <c r="G157" s="187"/>
      <c r="H157" s="187"/>
      <c r="I157" s="187"/>
      <c r="J157" s="49"/>
      <c r="K157" s="49"/>
      <c r="L157" s="188" t="s">
        <v>117</v>
      </c>
      <c r="M157" s="188"/>
      <c r="N157" s="49"/>
      <c r="O157" s="56">
        <v>2654.45</v>
      </c>
      <c r="P157" s="56">
        <v>2654.45</v>
      </c>
      <c r="Q157" s="189">
        <v>2654.45</v>
      </c>
      <c r="R157" s="189"/>
    </row>
    <row r="158" spans="1:18" ht="13.5" customHeight="1" x14ac:dyDescent="0.2">
      <c r="A158" s="49"/>
      <c r="B158" s="49"/>
      <c r="C158" s="49"/>
      <c r="D158" s="187" t="s">
        <v>53</v>
      </c>
      <c r="E158" s="187"/>
      <c r="F158" s="187" t="s">
        <v>54</v>
      </c>
      <c r="G158" s="187"/>
      <c r="H158" s="187"/>
      <c r="I158" s="187"/>
      <c r="J158" s="49"/>
      <c r="K158" s="49"/>
      <c r="L158" s="188" t="s">
        <v>117</v>
      </c>
      <c r="M158" s="188"/>
      <c r="N158" s="49"/>
      <c r="O158" s="56">
        <v>2654.45</v>
      </c>
      <c r="P158" s="56">
        <v>2654.45</v>
      </c>
      <c r="Q158" s="189">
        <v>2654.45</v>
      </c>
      <c r="R158" s="189"/>
    </row>
    <row r="159" spans="1:18" ht="15" customHeight="1" x14ac:dyDescent="0.2">
      <c r="A159" s="53"/>
      <c r="B159" s="198" t="s">
        <v>121</v>
      </c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53"/>
      <c r="O159" s="73">
        <v>2166786.83</v>
      </c>
      <c r="P159" s="73">
        <v>1292177.94</v>
      </c>
      <c r="Q159" s="199">
        <v>1435317.24</v>
      </c>
      <c r="R159" s="199"/>
    </row>
    <row r="160" spans="1:18" ht="15" customHeight="1" x14ac:dyDescent="0.2">
      <c r="A160" s="57"/>
      <c r="B160" s="192" t="s">
        <v>122</v>
      </c>
      <c r="C160" s="192"/>
      <c r="D160" s="192"/>
      <c r="E160" s="192"/>
      <c r="F160" s="192"/>
      <c r="G160" s="192"/>
      <c r="H160" s="192"/>
      <c r="I160" s="192"/>
      <c r="J160" s="192"/>
      <c r="K160" s="192"/>
      <c r="L160" s="192"/>
      <c r="M160" s="192"/>
      <c r="N160" s="57"/>
      <c r="O160" s="70">
        <v>2166786.83</v>
      </c>
      <c r="P160" s="70">
        <v>1292177.94</v>
      </c>
      <c r="Q160" s="193">
        <v>1435317.24</v>
      </c>
      <c r="R160" s="193"/>
    </row>
    <row r="161" spans="1:18" ht="15" customHeight="1" x14ac:dyDescent="0.2">
      <c r="A161" s="60"/>
      <c r="B161" s="194" t="s">
        <v>123</v>
      </c>
      <c r="C161" s="194"/>
      <c r="D161" s="194"/>
      <c r="E161" s="194"/>
      <c r="F161" s="194"/>
      <c r="G161" s="194"/>
      <c r="H161" s="194"/>
      <c r="I161" s="194"/>
      <c r="J161" s="194"/>
      <c r="K161" s="194"/>
      <c r="L161" s="194"/>
      <c r="M161" s="194"/>
      <c r="N161" s="60"/>
      <c r="O161" s="71">
        <v>662236.35</v>
      </c>
      <c r="P161" s="71">
        <v>508204.07</v>
      </c>
      <c r="Q161" s="195">
        <v>490931.81</v>
      </c>
      <c r="R161" s="195"/>
    </row>
    <row r="162" spans="1:18" ht="15" customHeight="1" x14ac:dyDescent="0.2">
      <c r="A162" s="63"/>
      <c r="B162" s="196" t="s">
        <v>124</v>
      </c>
      <c r="C162" s="196"/>
      <c r="D162" s="196"/>
      <c r="E162" s="196"/>
      <c r="F162" s="196"/>
      <c r="G162" s="196"/>
      <c r="H162" s="196"/>
      <c r="I162" s="196"/>
      <c r="J162" s="196"/>
      <c r="K162" s="196"/>
      <c r="L162" s="196"/>
      <c r="M162" s="196"/>
      <c r="N162" s="63"/>
      <c r="O162" s="72">
        <v>163511.01</v>
      </c>
      <c r="P162" s="72">
        <v>113098.01</v>
      </c>
      <c r="Q162" s="197">
        <v>109097.75</v>
      </c>
      <c r="R162" s="197"/>
    </row>
    <row r="163" spans="1:18" ht="15" customHeight="1" x14ac:dyDescent="0.2">
      <c r="A163" s="66"/>
      <c r="B163" s="190" t="s">
        <v>125</v>
      </c>
      <c r="C163" s="190"/>
      <c r="D163" s="190"/>
      <c r="E163" s="190"/>
      <c r="F163" s="190"/>
      <c r="G163" s="190"/>
      <c r="H163" s="190"/>
      <c r="I163" s="190"/>
      <c r="J163" s="190"/>
      <c r="K163" s="190"/>
      <c r="L163" s="190"/>
      <c r="M163" s="190"/>
      <c r="N163" s="66"/>
      <c r="O163" s="69">
        <v>163511.01</v>
      </c>
      <c r="P163" s="69">
        <v>113098.01</v>
      </c>
      <c r="Q163" s="191">
        <v>109097.75</v>
      </c>
      <c r="R163" s="191"/>
    </row>
    <row r="164" spans="1:18" ht="13.5" customHeight="1" x14ac:dyDescent="0.2">
      <c r="A164" s="49"/>
      <c r="B164" s="49"/>
      <c r="C164" s="49"/>
      <c r="D164" s="187" t="s">
        <v>50</v>
      </c>
      <c r="E164" s="187"/>
      <c r="F164" s="187" t="s">
        <v>51</v>
      </c>
      <c r="G164" s="187"/>
      <c r="H164" s="187"/>
      <c r="I164" s="187"/>
      <c r="J164" s="49"/>
      <c r="K164" s="49"/>
      <c r="L164" s="188" t="s">
        <v>126</v>
      </c>
      <c r="M164" s="188"/>
      <c r="N164" s="49"/>
      <c r="O164" s="56">
        <v>163511.01</v>
      </c>
      <c r="P164" s="56">
        <v>113098.01</v>
      </c>
      <c r="Q164" s="189">
        <v>109097.75</v>
      </c>
      <c r="R164" s="189"/>
    </row>
    <row r="165" spans="1:18" ht="13.5" customHeight="1" x14ac:dyDescent="0.2">
      <c r="A165" s="49"/>
      <c r="B165" s="49"/>
      <c r="C165" s="49"/>
      <c r="D165" s="187" t="s">
        <v>53</v>
      </c>
      <c r="E165" s="187"/>
      <c r="F165" s="187" t="s">
        <v>54</v>
      </c>
      <c r="G165" s="187"/>
      <c r="H165" s="187"/>
      <c r="I165" s="187"/>
      <c r="J165" s="49"/>
      <c r="K165" s="49"/>
      <c r="L165" s="188" t="s">
        <v>126</v>
      </c>
      <c r="M165" s="188"/>
      <c r="N165" s="49"/>
      <c r="O165" s="56">
        <v>163511.01</v>
      </c>
      <c r="P165" s="56">
        <v>113098.01</v>
      </c>
      <c r="Q165" s="189">
        <v>109097.75</v>
      </c>
      <c r="R165" s="189"/>
    </row>
    <row r="166" spans="1:18" ht="15" customHeight="1" x14ac:dyDescent="0.2">
      <c r="A166" s="63"/>
      <c r="B166" s="196" t="s">
        <v>127</v>
      </c>
      <c r="C166" s="196"/>
      <c r="D166" s="196"/>
      <c r="E166" s="196"/>
      <c r="F166" s="196"/>
      <c r="G166" s="196"/>
      <c r="H166" s="196"/>
      <c r="I166" s="196"/>
      <c r="J166" s="196"/>
      <c r="K166" s="196"/>
      <c r="L166" s="196"/>
      <c r="M166" s="196"/>
      <c r="N166" s="63"/>
      <c r="O166" s="101">
        <v>120109.21</v>
      </c>
      <c r="P166" s="101">
        <v>100201.21</v>
      </c>
      <c r="Q166" s="197">
        <v>113473.21</v>
      </c>
      <c r="R166" s="197"/>
    </row>
    <row r="167" spans="1:18" ht="15" customHeight="1" x14ac:dyDescent="0.2">
      <c r="A167" s="66"/>
      <c r="B167" s="190" t="s">
        <v>125</v>
      </c>
      <c r="C167" s="190"/>
      <c r="D167" s="190"/>
      <c r="E167" s="190"/>
      <c r="F167" s="190"/>
      <c r="G167" s="190"/>
      <c r="H167" s="190"/>
      <c r="I167" s="190"/>
      <c r="J167" s="190"/>
      <c r="K167" s="190"/>
      <c r="L167" s="190"/>
      <c r="M167" s="190"/>
      <c r="N167" s="66"/>
      <c r="O167" s="69">
        <v>117454.75</v>
      </c>
      <c r="P167" s="69">
        <v>97546.75</v>
      </c>
      <c r="Q167" s="191">
        <v>110818.75</v>
      </c>
      <c r="R167" s="191"/>
    </row>
    <row r="168" spans="1:18" ht="13.5" customHeight="1" x14ac:dyDescent="0.2">
      <c r="A168" s="49"/>
      <c r="B168" s="49"/>
      <c r="C168" s="49"/>
      <c r="D168" s="187" t="s">
        <v>50</v>
      </c>
      <c r="E168" s="187"/>
      <c r="F168" s="187" t="s">
        <v>51</v>
      </c>
      <c r="G168" s="187"/>
      <c r="H168" s="187"/>
      <c r="I168" s="187"/>
      <c r="J168" s="49"/>
      <c r="K168" s="49"/>
      <c r="L168" s="188" t="s">
        <v>128</v>
      </c>
      <c r="M168" s="188"/>
      <c r="N168" s="49"/>
      <c r="O168" s="56">
        <v>97546.75</v>
      </c>
      <c r="P168" s="56">
        <v>97546.75</v>
      </c>
      <c r="Q168" s="189">
        <v>97546.75</v>
      </c>
      <c r="R168" s="189"/>
    </row>
    <row r="169" spans="1:18" ht="13.5" customHeight="1" x14ac:dyDescent="0.2">
      <c r="A169" s="49"/>
      <c r="B169" s="49"/>
      <c r="C169" s="49"/>
      <c r="D169" s="187" t="s">
        <v>53</v>
      </c>
      <c r="E169" s="187"/>
      <c r="F169" s="187" t="s">
        <v>54</v>
      </c>
      <c r="G169" s="187"/>
      <c r="H169" s="187"/>
      <c r="I169" s="187"/>
      <c r="J169" s="49"/>
      <c r="K169" s="49"/>
      <c r="L169" s="188" t="s">
        <v>128</v>
      </c>
      <c r="M169" s="188"/>
      <c r="N169" s="49"/>
      <c r="O169" s="56">
        <v>97546.75</v>
      </c>
      <c r="P169" s="56">
        <v>97546.75</v>
      </c>
      <c r="Q169" s="189">
        <v>97546.75</v>
      </c>
      <c r="R169" s="189"/>
    </row>
    <row r="170" spans="1:18" ht="13.5" customHeight="1" x14ac:dyDescent="0.2">
      <c r="A170" s="49"/>
      <c r="B170" s="49"/>
      <c r="C170" s="49"/>
      <c r="D170" s="187" t="s">
        <v>71</v>
      </c>
      <c r="E170" s="187"/>
      <c r="F170" s="187" t="s">
        <v>72</v>
      </c>
      <c r="G170" s="187"/>
      <c r="H170" s="187"/>
      <c r="I170" s="187"/>
      <c r="J170" s="49"/>
      <c r="K170" s="49"/>
      <c r="L170" s="188" t="s">
        <v>128</v>
      </c>
      <c r="M170" s="188"/>
      <c r="N170" s="49"/>
      <c r="O170" s="56">
        <v>19908</v>
      </c>
      <c r="P170" s="56">
        <v>0</v>
      </c>
      <c r="Q170" s="189">
        <v>13272</v>
      </c>
      <c r="R170" s="189"/>
    </row>
    <row r="171" spans="1:18" ht="13.5" customHeight="1" x14ac:dyDescent="0.2">
      <c r="A171" s="49"/>
      <c r="B171" s="49"/>
      <c r="C171" s="49"/>
      <c r="D171" s="187" t="s">
        <v>73</v>
      </c>
      <c r="E171" s="187"/>
      <c r="F171" s="187" t="s">
        <v>74</v>
      </c>
      <c r="G171" s="187"/>
      <c r="H171" s="187"/>
      <c r="I171" s="187"/>
      <c r="J171" s="49"/>
      <c r="K171" s="49"/>
      <c r="L171" s="188" t="s">
        <v>128</v>
      </c>
      <c r="M171" s="188"/>
      <c r="N171" s="49"/>
      <c r="O171" s="56">
        <v>19908</v>
      </c>
      <c r="P171" s="56">
        <v>0</v>
      </c>
      <c r="Q171" s="189">
        <v>13272</v>
      </c>
      <c r="R171" s="189"/>
    </row>
    <row r="172" spans="1:18" ht="15" customHeight="1" x14ac:dyDescent="0.2">
      <c r="A172" s="66"/>
      <c r="B172" s="190" t="s">
        <v>57</v>
      </c>
      <c r="C172" s="190"/>
      <c r="D172" s="190"/>
      <c r="E172" s="190"/>
      <c r="F172" s="190"/>
      <c r="G172" s="190"/>
      <c r="H172" s="190"/>
      <c r="I172" s="190"/>
      <c r="J172" s="190"/>
      <c r="K172" s="190"/>
      <c r="L172" s="190"/>
      <c r="M172" s="190"/>
      <c r="N172" s="66"/>
      <c r="O172" s="69">
        <v>2654.46</v>
      </c>
      <c r="P172" s="69">
        <v>2654.46</v>
      </c>
      <c r="Q172" s="191">
        <v>2654.46</v>
      </c>
      <c r="R172" s="191"/>
    </row>
    <row r="173" spans="1:18" ht="13.5" customHeight="1" x14ac:dyDescent="0.2">
      <c r="A173" s="49"/>
      <c r="B173" s="49"/>
      <c r="C173" s="49"/>
      <c r="D173" s="187" t="s">
        <v>50</v>
      </c>
      <c r="E173" s="187"/>
      <c r="F173" s="187" t="s">
        <v>51</v>
      </c>
      <c r="G173" s="187"/>
      <c r="H173" s="187"/>
      <c r="I173" s="187"/>
      <c r="J173" s="49"/>
      <c r="K173" s="49"/>
      <c r="L173" s="188" t="s">
        <v>128</v>
      </c>
      <c r="M173" s="188"/>
      <c r="N173" s="49"/>
      <c r="O173" s="56">
        <v>2654.46</v>
      </c>
      <c r="P173" s="56">
        <v>2654.46</v>
      </c>
      <c r="Q173" s="189">
        <v>2654.46</v>
      </c>
      <c r="R173" s="189"/>
    </row>
    <row r="174" spans="1:18" ht="13.5" customHeight="1" x14ac:dyDescent="0.2">
      <c r="A174" s="49"/>
      <c r="B174" s="49"/>
      <c r="C174" s="49"/>
      <c r="D174" s="187" t="s">
        <v>53</v>
      </c>
      <c r="E174" s="187"/>
      <c r="F174" s="187" t="s">
        <v>54</v>
      </c>
      <c r="G174" s="187"/>
      <c r="H174" s="187"/>
      <c r="I174" s="187"/>
      <c r="J174" s="49"/>
      <c r="K174" s="49"/>
      <c r="L174" s="188" t="s">
        <v>128</v>
      </c>
      <c r="M174" s="188"/>
      <c r="N174" s="49"/>
      <c r="O174" s="56">
        <v>2654.46</v>
      </c>
      <c r="P174" s="56">
        <v>2654.46</v>
      </c>
      <c r="Q174" s="189">
        <v>2654.46</v>
      </c>
      <c r="R174" s="189"/>
    </row>
    <row r="175" spans="1:18" ht="15" customHeight="1" x14ac:dyDescent="0.2">
      <c r="A175" s="63"/>
      <c r="B175" s="196" t="s">
        <v>129</v>
      </c>
      <c r="C175" s="196"/>
      <c r="D175" s="196"/>
      <c r="E175" s="196"/>
      <c r="F175" s="196"/>
      <c r="G175" s="196"/>
      <c r="H175" s="196"/>
      <c r="I175" s="196"/>
      <c r="J175" s="196"/>
      <c r="K175" s="196"/>
      <c r="L175" s="196"/>
      <c r="M175" s="196"/>
      <c r="N175" s="63"/>
      <c r="O175" s="101">
        <v>156780</v>
      </c>
      <c r="P175" s="101">
        <v>86270</v>
      </c>
      <c r="Q175" s="197">
        <v>53090</v>
      </c>
      <c r="R175" s="197"/>
    </row>
    <row r="176" spans="1:18" ht="15" customHeight="1" x14ac:dyDescent="0.2">
      <c r="A176" s="66"/>
      <c r="B176" s="190" t="s">
        <v>125</v>
      </c>
      <c r="C176" s="190"/>
      <c r="D176" s="190"/>
      <c r="E176" s="190"/>
      <c r="F176" s="190"/>
      <c r="G176" s="190"/>
      <c r="H176" s="190"/>
      <c r="I176" s="190"/>
      <c r="J176" s="190"/>
      <c r="K176" s="190"/>
      <c r="L176" s="190"/>
      <c r="M176" s="190"/>
      <c r="N176" s="66"/>
      <c r="O176" s="69">
        <v>24057</v>
      </c>
      <c r="P176" s="69">
        <v>53089</v>
      </c>
      <c r="Q176" s="191">
        <v>26545</v>
      </c>
      <c r="R176" s="191"/>
    </row>
    <row r="177" spans="1:18" ht="13.5" customHeight="1" x14ac:dyDescent="0.2">
      <c r="A177" s="49"/>
      <c r="B177" s="49"/>
      <c r="C177" s="49"/>
      <c r="D177" s="187" t="s">
        <v>50</v>
      </c>
      <c r="E177" s="187"/>
      <c r="F177" s="187" t="s">
        <v>51</v>
      </c>
      <c r="G177" s="187"/>
      <c r="H177" s="187"/>
      <c r="I177" s="187"/>
      <c r="J177" s="49"/>
      <c r="K177" s="49"/>
      <c r="L177" s="188" t="s">
        <v>128</v>
      </c>
      <c r="M177" s="188"/>
      <c r="N177" s="49"/>
      <c r="O177" s="56">
        <v>24057</v>
      </c>
      <c r="P177" s="56">
        <v>53089</v>
      </c>
      <c r="Q177" s="189">
        <v>26545</v>
      </c>
      <c r="R177" s="189"/>
    </row>
    <row r="178" spans="1:18" ht="13.5" customHeight="1" x14ac:dyDescent="0.2">
      <c r="A178" s="49"/>
      <c r="B178" s="49"/>
      <c r="C178" s="49"/>
      <c r="D178" s="187" t="s">
        <v>53</v>
      </c>
      <c r="E178" s="187"/>
      <c r="F178" s="187" t="s">
        <v>54</v>
      </c>
      <c r="G178" s="187"/>
      <c r="H178" s="187"/>
      <c r="I178" s="187"/>
      <c r="J178" s="49"/>
      <c r="K178" s="49"/>
      <c r="L178" s="188" t="s">
        <v>128</v>
      </c>
      <c r="M178" s="188"/>
      <c r="N178" s="49"/>
      <c r="O178" s="56">
        <v>24057</v>
      </c>
      <c r="P178" s="56">
        <v>53089</v>
      </c>
      <c r="Q178" s="189">
        <v>26545</v>
      </c>
      <c r="R178" s="189"/>
    </row>
    <row r="179" spans="1:18" ht="15" customHeight="1" x14ac:dyDescent="0.2">
      <c r="A179" s="66"/>
      <c r="B179" s="190" t="s">
        <v>97</v>
      </c>
      <c r="C179" s="190"/>
      <c r="D179" s="190"/>
      <c r="E179" s="190"/>
      <c r="F179" s="190"/>
      <c r="G179" s="190"/>
      <c r="H179" s="190"/>
      <c r="I179" s="190"/>
      <c r="J179" s="190"/>
      <c r="K179" s="190"/>
      <c r="L179" s="190"/>
      <c r="M179" s="190"/>
      <c r="N179" s="66"/>
      <c r="O179" s="69">
        <v>132723</v>
      </c>
      <c r="P179" s="69">
        <v>0</v>
      </c>
      <c r="Q179" s="191">
        <v>0</v>
      </c>
      <c r="R179" s="191"/>
    </row>
    <row r="180" spans="1:18" ht="13.5" customHeight="1" x14ac:dyDescent="0.2">
      <c r="A180" s="49"/>
      <c r="B180" s="49"/>
      <c r="C180" s="49"/>
      <c r="D180" s="187" t="s">
        <v>50</v>
      </c>
      <c r="E180" s="187"/>
      <c r="F180" s="187" t="s">
        <v>51</v>
      </c>
      <c r="G180" s="187"/>
      <c r="H180" s="187"/>
      <c r="I180" s="187"/>
      <c r="J180" s="49"/>
      <c r="K180" s="49"/>
      <c r="L180" s="188" t="s">
        <v>128</v>
      </c>
      <c r="M180" s="188"/>
      <c r="N180" s="49"/>
      <c r="O180" s="56">
        <v>132723</v>
      </c>
      <c r="P180" s="56">
        <v>0</v>
      </c>
      <c r="Q180" s="189">
        <v>0</v>
      </c>
      <c r="R180" s="189"/>
    </row>
    <row r="181" spans="1:18" ht="13.5" customHeight="1" x14ac:dyDescent="0.2">
      <c r="A181" s="49"/>
      <c r="B181" s="49"/>
      <c r="C181" s="49"/>
      <c r="D181" s="187" t="s">
        <v>53</v>
      </c>
      <c r="E181" s="187"/>
      <c r="F181" s="187" t="s">
        <v>54</v>
      </c>
      <c r="G181" s="187"/>
      <c r="H181" s="187"/>
      <c r="I181" s="187"/>
      <c r="J181" s="49"/>
      <c r="K181" s="49"/>
      <c r="L181" s="188" t="s">
        <v>128</v>
      </c>
      <c r="M181" s="188"/>
      <c r="N181" s="49"/>
      <c r="O181" s="56">
        <v>132723</v>
      </c>
      <c r="P181" s="56">
        <v>0</v>
      </c>
      <c r="Q181" s="189">
        <v>0</v>
      </c>
      <c r="R181" s="189"/>
    </row>
    <row r="182" spans="1:18" ht="15" customHeight="1" x14ac:dyDescent="0.2">
      <c r="A182" s="66"/>
      <c r="B182" s="190" t="s">
        <v>57</v>
      </c>
      <c r="C182" s="190"/>
      <c r="D182" s="190"/>
      <c r="E182" s="190"/>
      <c r="F182" s="190"/>
      <c r="G182" s="190"/>
      <c r="H182" s="190"/>
      <c r="I182" s="190"/>
      <c r="J182" s="190"/>
      <c r="K182" s="190"/>
      <c r="L182" s="190"/>
      <c r="M182" s="190"/>
      <c r="N182" s="66"/>
      <c r="O182" s="69">
        <v>0</v>
      </c>
      <c r="P182" s="69">
        <v>33181</v>
      </c>
      <c r="Q182" s="191">
        <v>26545</v>
      </c>
      <c r="R182" s="191"/>
    </row>
    <row r="183" spans="1:18" ht="13.5" customHeight="1" x14ac:dyDescent="0.2">
      <c r="A183" s="49"/>
      <c r="B183" s="49"/>
      <c r="C183" s="49"/>
      <c r="D183" s="187" t="s">
        <v>50</v>
      </c>
      <c r="E183" s="187"/>
      <c r="F183" s="187" t="s">
        <v>51</v>
      </c>
      <c r="G183" s="187"/>
      <c r="H183" s="187"/>
      <c r="I183" s="187"/>
      <c r="J183" s="49"/>
      <c r="K183" s="49"/>
      <c r="L183" s="188" t="s">
        <v>128</v>
      </c>
      <c r="M183" s="188"/>
      <c r="N183" s="49"/>
      <c r="O183" s="56">
        <v>0</v>
      </c>
      <c r="P183" s="56">
        <v>33181</v>
      </c>
      <c r="Q183" s="189">
        <v>26545</v>
      </c>
      <c r="R183" s="189"/>
    </row>
    <row r="184" spans="1:18" ht="13.5" customHeight="1" x14ac:dyDescent="0.2">
      <c r="A184" s="49"/>
      <c r="B184" s="49"/>
      <c r="C184" s="49"/>
      <c r="D184" s="187" t="s">
        <v>53</v>
      </c>
      <c r="E184" s="187"/>
      <c r="F184" s="187" t="s">
        <v>54</v>
      </c>
      <c r="G184" s="187"/>
      <c r="H184" s="187"/>
      <c r="I184" s="187"/>
      <c r="J184" s="49"/>
      <c r="K184" s="49"/>
      <c r="L184" s="188" t="s">
        <v>128</v>
      </c>
      <c r="M184" s="188"/>
      <c r="N184" s="49"/>
      <c r="O184" s="56">
        <v>0</v>
      </c>
      <c r="P184" s="56">
        <v>33181</v>
      </c>
      <c r="Q184" s="189">
        <v>26545</v>
      </c>
      <c r="R184" s="189"/>
    </row>
    <row r="185" spans="1:18" ht="15" customHeight="1" x14ac:dyDescent="0.2">
      <c r="A185" s="63"/>
      <c r="B185" s="196" t="s">
        <v>130</v>
      </c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63"/>
      <c r="O185" s="72">
        <v>2654</v>
      </c>
      <c r="P185" s="72">
        <v>2654.46</v>
      </c>
      <c r="Q185" s="197">
        <v>2654.46</v>
      </c>
      <c r="R185" s="197"/>
    </row>
    <row r="186" spans="1:18" ht="15" customHeight="1" x14ac:dyDescent="0.2">
      <c r="A186" s="66"/>
      <c r="B186" s="190" t="s">
        <v>125</v>
      </c>
      <c r="C186" s="190"/>
      <c r="D186" s="190"/>
      <c r="E186" s="190"/>
      <c r="F186" s="190"/>
      <c r="G186" s="190"/>
      <c r="H186" s="190"/>
      <c r="I186" s="190"/>
      <c r="J186" s="190"/>
      <c r="K186" s="190"/>
      <c r="L186" s="190"/>
      <c r="M186" s="190"/>
      <c r="N186" s="66"/>
      <c r="O186" s="69">
        <v>2654</v>
      </c>
      <c r="P186" s="69">
        <v>2654.46</v>
      </c>
      <c r="Q186" s="191">
        <v>2654.46</v>
      </c>
      <c r="R186" s="191"/>
    </row>
    <row r="187" spans="1:18" ht="13.5" customHeight="1" x14ac:dyDescent="0.2">
      <c r="A187" s="49"/>
      <c r="B187" s="49"/>
      <c r="C187" s="49"/>
      <c r="D187" s="187" t="s">
        <v>50</v>
      </c>
      <c r="E187" s="187"/>
      <c r="F187" s="187" t="s">
        <v>51</v>
      </c>
      <c r="G187" s="187"/>
      <c r="H187" s="187"/>
      <c r="I187" s="187"/>
      <c r="J187" s="49"/>
      <c r="K187" s="49"/>
      <c r="L187" s="188" t="s">
        <v>128</v>
      </c>
      <c r="M187" s="188"/>
      <c r="N187" s="49"/>
      <c r="O187" s="56">
        <v>2654</v>
      </c>
      <c r="P187" s="56">
        <v>2654.46</v>
      </c>
      <c r="Q187" s="189">
        <v>2654.46</v>
      </c>
      <c r="R187" s="189"/>
    </row>
    <row r="188" spans="1:18" ht="13.5" customHeight="1" x14ac:dyDescent="0.2">
      <c r="A188" s="49"/>
      <c r="B188" s="49"/>
      <c r="C188" s="49"/>
      <c r="D188" s="187" t="s">
        <v>53</v>
      </c>
      <c r="E188" s="187"/>
      <c r="F188" s="187" t="s">
        <v>54</v>
      </c>
      <c r="G188" s="187"/>
      <c r="H188" s="187"/>
      <c r="I188" s="187"/>
      <c r="J188" s="49"/>
      <c r="K188" s="49"/>
      <c r="L188" s="188" t="s">
        <v>128</v>
      </c>
      <c r="M188" s="188"/>
      <c r="N188" s="49"/>
      <c r="O188" s="56">
        <v>2654</v>
      </c>
      <c r="P188" s="56">
        <v>2654.46</v>
      </c>
      <c r="Q188" s="189">
        <v>2654.46</v>
      </c>
      <c r="R188" s="189"/>
    </row>
    <row r="189" spans="1:18" ht="15" customHeight="1" x14ac:dyDescent="0.2">
      <c r="A189" s="63"/>
      <c r="B189" s="196" t="s">
        <v>131</v>
      </c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63"/>
      <c r="O189" s="72">
        <v>126677.88</v>
      </c>
      <c r="P189" s="72">
        <v>113476.14</v>
      </c>
      <c r="Q189" s="197">
        <v>120112.14</v>
      </c>
      <c r="R189" s="197"/>
    </row>
    <row r="190" spans="1:18" ht="15" customHeight="1" x14ac:dyDescent="0.2">
      <c r="A190" s="66"/>
      <c r="B190" s="190" t="s">
        <v>125</v>
      </c>
      <c r="C190" s="190"/>
      <c r="D190" s="190"/>
      <c r="E190" s="190"/>
      <c r="F190" s="190"/>
      <c r="G190" s="190"/>
      <c r="H190" s="190"/>
      <c r="I190" s="190"/>
      <c r="J190" s="190"/>
      <c r="K190" s="190"/>
      <c r="L190" s="190"/>
      <c r="M190" s="190"/>
      <c r="N190" s="66"/>
      <c r="O190" s="69">
        <v>126677.88</v>
      </c>
      <c r="P190" s="69">
        <v>113476.14</v>
      </c>
      <c r="Q190" s="191">
        <v>120112.14</v>
      </c>
      <c r="R190" s="191"/>
    </row>
    <row r="191" spans="1:18" ht="13.5" customHeight="1" x14ac:dyDescent="0.2">
      <c r="A191" s="49"/>
      <c r="B191" s="49"/>
      <c r="C191" s="49"/>
      <c r="D191" s="187" t="s">
        <v>50</v>
      </c>
      <c r="E191" s="187"/>
      <c r="F191" s="187" t="s">
        <v>51</v>
      </c>
      <c r="G191" s="187"/>
      <c r="H191" s="187"/>
      <c r="I191" s="187"/>
      <c r="J191" s="49"/>
      <c r="K191" s="49"/>
      <c r="L191" s="188" t="s">
        <v>128</v>
      </c>
      <c r="M191" s="188"/>
      <c r="N191" s="49"/>
      <c r="O191" s="56">
        <v>116130.88</v>
      </c>
      <c r="P191" s="56">
        <v>113476.14</v>
      </c>
      <c r="Q191" s="189">
        <v>113476.14</v>
      </c>
      <c r="R191" s="189"/>
    </row>
    <row r="192" spans="1:18" ht="13.5" customHeight="1" x14ac:dyDescent="0.2">
      <c r="A192" s="49"/>
      <c r="B192" s="49"/>
      <c r="C192" s="49"/>
      <c r="D192" s="187" t="s">
        <v>53</v>
      </c>
      <c r="E192" s="187"/>
      <c r="F192" s="187" t="s">
        <v>54</v>
      </c>
      <c r="G192" s="187"/>
      <c r="H192" s="187"/>
      <c r="I192" s="187"/>
      <c r="J192" s="49"/>
      <c r="K192" s="49"/>
      <c r="L192" s="188" t="s">
        <v>128</v>
      </c>
      <c r="M192" s="188"/>
      <c r="N192" s="49"/>
      <c r="O192" s="56">
        <v>116130.88</v>
      </c>
      <c r="P192" s="56">
        <v>113476.14</v>
      </c>
      <c r="Q192" s="189">
        <v>113476.14</v>
      </c>
      <c r="R192" s="189"/>
    </row>
    <row r="193" spans="1:18" ht="13.5" customHeight="1" x14ac:dyDescent="0.2">
      <c r="A193" s="49"/>
      <c r="B193" s="49"/>
      <c r="C193" s="49"/>
      <c r="D193" s="187" t="s">
        <v>71</v>
      </c>
      <c r="E193" s="187"/>
      <c r="F193" s="187" t="s">
        <v>72</v>
      </c>
      <c r="G193" s="187"/>
      <c r="H193" s="187"/>
      <c r="I193" s="187"/>
      <c r="J193" s="49"/>
      <c r="K193" s="49"/>
      <c r="L193" s="188" t="s">
        <v>128</v>
      </c>
      <c r="M193" s="188"/>
      <c r="N193" s="49"/>
      <c r="O193" s="56">
        <v>10547</v>
      </c>
      <c r="P193" s="56">
        <v>0</v>
      </c>
      <c r="Q193" s="189">
        <v>6636</v>
      </c>
      <c r="R193" s="189"/>
    </row>
    <row r="194" spans="1:18" ht="13.5" customHeight="1" x14ac:dyDescent="0.2">
      <c r="A194" s="49"/>
      <c r="B194" s="49"/>
      <c r="C194" s="49"/>
      <c r="D194" s="187" t="s">
        <v>73</v>
      </c>
      <c r="E194" s="187"/>
      <c r="F194" s="187" t="s">
        <v>74</v>
      </c>
      <c r="G194" s="187"/>
      <c r="H194" s="187"/>
      <c r="I194" s="187"/>
      <c r="J194" s="49"/>
      <c r="K194" s="49"/>
      <c r="L194" s="188" t="s">
        <v>128</v>
      </c>
      <c r="M194" s="188"/>
      <c r="N194" s="49"/>
      <c r="O194" s="56">
        <v>10547</v>
      </c>
      <c r="P194" s="56">
        <v>0</v>
      </c>
      <c r="Q194" s="189">
        <v>6636</v>
      </c>
      <c r="R194" s="189"/>
    </row>
    <row r="195" spans="1:18" ht="15" customHeight="1" x14ac:dyDescent="0.2">
      <c r="A195" s="63"/>
      <c r="B195" s="196" t="s">
        <v>132</v>
      </c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63"/>
      <c r="O195" s="72">
        <v>52689.25</v>
      </c>
      <c r="P195" s="72">
        <v>52689.25</v>
      </c>
      <c r="Q195" s="197">
        <v>52689.25</v>
      </c>
      <c r="R195" s="197"/>
    </row>
    <row r="196" spans="1:18" ht="15" customHeight="1" x14ac:dyDescent="0.2">
      <c r="A196" s="66"/>
      <c r="B196" s="190" t="s">
        <v>125</v>
      </c>
      <c r="C196" s="190"/>
      <c r="D196" s="190"/>
      <c r="E196" s="190"/>
      <c r="F196" s="190"/>
      <c r="G196" s="190"/>
      <c r="H196" s="190"/>
      <c r="I196" s="190"/>
      <c r="J196" s="190"/>
      <c r="K196" s="190"/>
      <c r="L196" s="190"/>
      <c r="M196" s="190"/>
      <c r="N196" s="66"/>
      <c r="O196" s="69">
        <v>52689.25</v>
      </c>
      <c r="P196" s="69">
        <v>52689.25</v>
      </c>
      <c r="Q196" s="191">
        <v>52689.25</v>
      </c>
      <c r="R196" s="191"/>
    </row>
    <row r="197" spans="1:18" ht="13.5" customHeight="1" x14ac:dyDescent="0.2">
      <c r="A197" s="49"/>
      <c r="B197" s="49"/>
      <c r="C197" s="49"/>
      <c r="D197" s="187" t="s">
        <v>50</v>
      </c>
      <c r="E197" s="187"/>
      <c r="F197" s="187" t="s">
        <v>51</v>
      </c>
      <c r="G197" s="187"/>
      <c r="H197" s="187"/>
      <c r="I197" s="187"/>
      <c r="J197" s="49"/>
      <c r="K197" s="49"/>
      <c r="L197" s="188" t="s">
        <v>133</v>
      </c>
      <c r="M197" s="188"/>
      <c r="N197" s="49"/>
      <c r="O197" s="56">
        <v>52689.25</v>
      </c>
      <c r="P197" s="56">
        <v>52689.25</v>
      </c>
      <c r="Q197" s="189">
        <v>52689.25</v>
      </c>
      <c r="R197" s="189"/>
    </row>
    <row r="198" spans="1:18" ht="13.5" customHeight="1" x14ac:dyDescent="0.2">
      <c r="A198" s="49"/>
      <c r="B198" s="49"/>
      <c r="C198" s="49"/>
      <c r="D198" s="187" t="s">
        <v>53</v>
      </c>
      <c r="E198" s="187"/>
      <c r="F198" s="187" t="s">
        <v>54</v>
      </c>
      <c r="G198" s="187"/>
      <c r="H198" s="187"/>
      <c r="I198" s="187"/>
      <c r="J198" s="49"/>
      <c r="K198" s="49"/>
      <c r="L198" s="188" t="s">
        <v>133</v>
      </c>
      <c r="M198" s="188"/>
      <c r="N198" s="49"/>
      <c r="O198" s="56">
        <v>52689.25</v>
      </c>
      <c r="P198" s="56">
        <v>52689.25</v>
      </c>
      <c r="Q198" s="189">
        <v>52689.25</v>
      </c>
      <c r="R198" s="189"/>
    </row>
    <row r="199" spans="1:18" ht="15" customHeight="1" x14ac:dyDescent="0.2">
      <c r="A199" s="63"/>
      <c r="B199" s="196" t="s">
        <v>134</v>
      </c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63"/>
      <c r="O199" s="72">
        <v>39815</v>
      </c>
      <c r="P199" s="72">
        <v>39815</v>
      </c>
      <c r="Q199" s="197">
        <v>39815</v>
      </c>
      <c r="R199" s="197"/>
    </row>
    <row r="200" spans="1:18" ht="15" customHeight="1" x14ac:dyDescent="0.2">
      <c r="A200" s="66"/>
      <c r="B200" s="190" t="s">
        <v>125</v>
      </c>
      <c r="C200" s="190"/>
      <c r="D200" s="190"/>
      <c r="E200" s="190"/>
      <c r="F200" s="190"/>
      <c r="G200" s="190"/>
      <c r="H200" s="190"/>
      <c r="I200" s="190"/>
      <c r="J200" s="190"/>
      <c r="K200" s="190"/>
      <c r="L200" s="190"/>
      <c r="M200" s="190"/>
      <c r="N200" s="66"/>
      <c r="O200" s="69">
        <v>39815</v>
      </c>
      <c r="P200" s="69">
        <v>39815</v>
      </c>
      <c r="Q200" s="191">
        <v>39815</v>
      </c>
      <c r="R200" s="191"/>
    </row>
    <row r="201" spans="1:18" ht="13.5" customHeight="1" x14ac:dyDescent="0.2">
      <c r="A201" s="49"/>
      <c r="B201" s="49"/>
      <c r="C201" s="49"/>
      <c r="D201" s="187" t="s">
        <v>50</v>
      </c>
      <c r="E201" s="187"/>
      <c r="F201" s="187" t="s">
        <v>51</v>
      </c>
      <c r="G201" s="187"/>
      <c r="H201" s="187"/>
      <c r="I201" s="187"/>
      <c r="J201" s="49"/>
      <c r="K201" s="49"/>
      <c r="L201" s="188" t="s">
        <v>128</v>
      </c>
      <c r="M201" s="188"/>
      <c r="N201" s="49"/>
      <c r="O201" s="56">
        <v>39815</v>
      </c>
      <c r="P201" s="56">
        <v>39815</v>
      </c>
      <c r="Q201" s="189">
        <v>39815</v>
      </c>
      <c r="R201" s="189"/>
    </row>
    <row r="202" spans="1:18" ht="13.5" customHeight="1" x14ac:dyDescent="0.2">
      <c r="A202" s="49"/>
      <c r="B202" s="49"/>
      <c r="C202" s="49"/>
      <c r="D202" s="187" t="s">
        <v>53</v>
      </c>
      <c r="E202" s="187"/>
      <c r="F202" s="187" t="s">
        <v>54</v>
      </c>
      <c r="G202" s="187"/>
      <c r="H202" s="187"/>
      <c r="I202" s="187"/>
      <c r="J202" s="49"/>
      <c r="K202" s="49"/>
      <c r="L202" s="188" t="s">
        <v>128</v>
      </c>
      <c r="M202" s="188"/>
      <c r="N202" s="49"/>
      <c r="O202" s="56">
        <v>39815</v>
      </c>
      <c r="P202" s="56">
        <v>39815</v>
      </c>
      <c r="Q202" s="189">
        <v>39815</v>
      </c>
      <c r="R202" s="189"/>
    </row>
    <row r="203" spans="1:18" ht="15" customHeight="1" x14ac:dyDescent="0.2">
      <c r="A203" s="60"/>
      <c r="B203" s="194" t="s">
        <v>135</v>
      </c>
      <c r="C203" s="194"/>
      <c r="D203" s="194"/>
      <c r="E203" s="194"/>
      <c r="F203" s="194"/>
      <c r="G203" s="194"/>
      <c r="H203" s="194"/>
      <c r="I203" s="194"/>
      <c r="J203" s="194"/>
      <c r="K203" s="194"/>
      <c r="L203" s="194"/>
      <c r="M203" s="194"/>
      <c r="N203" s="60"/>
      <c r="O203" s="71">
        <v>13272</v>
      </c>
      <c r="P203" s="71">
        <v>13272</v>
      </c>
      <c r="Q203" s="195">
        <v>13272</v>
      </c>
      <c r="R203" s="195"/>
    </row>
    <row r="204" spans="1:18" ht="15" customHeight="1" x14ac:dyDescent="0.2">
      <c r="A204" s="63"/>
      <c r="B204" s="196" t="s">
        <v>136</v>
      </c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63"/>
      <c r="O204" s="72">
        <v>13272</v>
      </c>
      <c r="P204" s="72">
        <v>13272</v>
      </c>
      <c r="Q204" s="197">
        <v>13272</v>
      </c>
      <c r="R204" s="197"/>
    </row>
    <row r="205" spans="1:18" ht="15" customHeight="1" x14ac:dyDescent="0.2">
      <c r="A205" s="66"/>
      <c r="B205" s="190" t="s">
        <v>125</v>
      </c>
      <c r="C205" s="190"/>
      <c r="D205" s="190"/>
      <c r="E205" s="190"/>
      <c r="F205" s="190"/>
      <c r="G205" s="190"/>
      <c r="H205" s="190"/>
      <c r="I205" s="190"/>
      <c r="J205" s="190"/>
      <c r="K205" s="190"/>
      <c r="L205" s="190"/>
      <c r="M205" s="190"/>
      <c r="N205" s="66"/>
      <c r="O205" s="69">
        <v>13272</v>
      </c>
      <c r="P205" s="69">
        <v>13272</v>
      </c>
      <c r="Q205" s="191">
        <v>13272</v>
      </c>
      <c r="R205" s="191"/>
    </row>
    <row r="206" spans="1:18" ht="13.5" customHeight="1" x14ac:dyDescent="0.2">
      <c r="A206" s="49"/>
      <c r="B206" s="49"/>
      <c r="C206" s="49"/>
      <c r="D206" s="187" t="s">
        <v>50</v>
      </c>
      <c r="E206" s="187"/>
      <c r="F206" s="187" t="s">
        <v>51</v>
      </c>
      <c r="G206" s="187"/>
      <c r="H206" s="187"/>
      <c r="I206" s="187"/>
      <c r="J206" s="49"/>
      <c r="K206" s="49"/>
      <c r="L206" s="188" t="s">
        <v>133</v>
      </c>
      <c r="M206" s="188"/>
      <c r="N206" s="49"/>
      <c r="O206" s="56">
        <v>13272</v>
      </c>
      <c r="P206" s="56">
        <v>13272</v>
      </c>
      <c r="Q206" s="189">
        <v>13272</v>
      </c>
      <c r="R206" s="189"/>
    </row>
    <row r="207" spans="1:18" ht="13.5" customHeight="1" x14ac:dyDescent="0.2">
      <c r="A207" s="49"/>
      <c r="B207" s="49"/>
      <c r="C207" s="49"/>
      <c r="D207" s="187" t="s">
        <v>53</v>
      </c>
      <c r="E207" s="187"/>
      <c r="F207" s="187" t="s">
        <v>54</v>
      </c>
      <c r="G207" s="187"/>
      <c r="H207" s="187"/>
      <c r="I207" s="187"/>
      <c r="J207" s="49"/>
      <c r="K207" s="49"/>
      <c r="L207" s="188" t="s">
        <v>133</v>
      </c>
      <c r="M207" s="188"/>
      <c r="N207" s="49"/>
      <c r="O207" s="56">
        <v>13272</v>
      </c>
      <c r="P207" s="56">
        <v>13272</v>
      </c>
      <c r="Q207" s="189">
        <v>13272</v>
      </c>
      <c r="R207" s="189"/>
    </row>
    <row r="208" spans="1:18" ht="15" customHeight="1" x14ac:dyDescent="0.2">
      <c r="A208" s="60"/>
      <c r="B208" s="194" t="s">
        <v>137</v>
      </c>
      <c r="C208" s="194"/>
      <c r="D208" s="194"/>
      <c r="E208" s="194"/>
      <c r="F208" s="194"/>
      <c r="G208" s="194"/>
      <c r="H208" s="194"/>
      <c r="I208" s="194"/>
      <c r="J208" s="194"/>
      <c r="K208" s="194"/>
      <c r="L208" s="194"/>
      <c r="M208" s="194"/>
      <c r="N208" s="60"/>
      <c r="O208" s="71">
        <v>19908</v>
      </c>
      <c r="P208" s="71">
        <v>19908</v>
      </c>
      <c r="Q208" s="195">
        <v>19908</v>
      </c>
      <c r="R208" s="195"/>
    </row>
    <row r="209" spans="1:18" ht="15" customHeight="1" x14ac:dyDescent="0.2">
      <c r="A209" s="63"/>
      <c r="B209" s="196" t="s">
        <v>138</v>
      </c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63"/>
      <c r="O209" s="72">
        <v>19908</v>
      </c>
      <c r="P209" s="72">
        <v>19908</v>
      </c>
      <c r="Q209" s="197">
        <v>19908</v>
      </c>
      <c r="R209" s="197"/>
    </row>
    <row r="210" spans="1:18" ht="15" customHeight="1" x14ac:dyDescent="0.2">
      <c r="A210" s="66"/>
      <c r="B210" s="190" t="s">
        <v>125</v>
      </c>
      <c r="C210" s="190"/>
      <c r="D210" s="190"/>
      <c r="E210" s="190"/>
      <c r="F210" s="190"/>
      <c r="G210" s="190"/>
      <c r="H210" s="190"/>
      <c r="I210" s="190"/>
      <c r="J210" s="190"/>
      <c r="K210" s="190"/>
      <c r="L210" s="190"/>
      <c r="M210" s="190"/>
      <c r="N210" s="66"/>
      <c r="O210" s="69">
        <v>19908</v>
      </c>
      <c r="P210" s="69">
        <v>19908</v>
      </c>
      <c r="Q210" s="191">
        <v>19908</v>
      </c>
      <c r="R210" s="191"/>
    </row>
    <row r="211" spans="1:18" ht="13.5" customHeight="1" x14ac:dyDescent="0.2">
      <c r="A211" s="49"/>
      <c r="B211" s="49"/>
      <c r="C211" s="49"/>
      <c r="D211" s="187" t="s">
        <v>50</v>
      </c>
      <c r="E211" s="187"/>
      <c r="F211" s="187" t="s">
        <v>51</v>
      </c>
      <c r="G211" s="187"/>
      <c r="H211" s="187"/>
      <c r="I211" s="187"/>
      <c r="J211" s="49"/>
      <c r="K211" s="49"/>
      <c r="L211" s="188" t="s">
        <v>128</v>
      </c>
      <c r="M211" s="188"/>
      <c r="N211" s="49"/>
      <c r="O211" s="56">
        <v>19908</v>
      </c>
      <c r="P211" s="56">
        <v>19908</v>
      </c>
      <c r="Q211" s="189">
        <v>19908</v>
      </c>
      <c r="R211" s="189"/>
    </row>
    <row r="212" spans="1:18" ht="13.5" customHeight="1" x14ac:dyDescent="0.2">
      <c r="A212" s="49"/>
      <c r="B212" s="49"/>
      <c r="C212" s="49"/>
      <c r="D212" s="187" t="s">
        <v>53</v>
      </c>
      <c r="E212" s="187"/>
      <c r="F212" s="187" t="s">
        <v>54</v>
      </c>
      <c r="G212" s="187"/>
      <c r="H212" s="187"/>
      <c r="I212" s="187"/>
      <c r="J212" s="49"/>
      <c r="K212" s="49"/>
      <c r="L212" s="188" t="s">
        <v>128</v>
      </c>
      <c r="M212" s="188"/>
      <c r="N212" s="49"/>
      <c r="O212" s="56">
        <v>19908</v>
      </c>
      <c r="P212" s="56">
        <v>19908</v>
      </c>
      <c r="Q212" s="189">
        <v>19908</v>
      </c>
      <c r="R212" s="189"/>
    </row>
    <row r="213" spans="1:18" ht="15" customHeight="1" x14ac:dyDescent="0.2">
      <c r="A213" s="60"/>
      <c r="B213" s="194" t="s">
        <v>139</v>
      </c>
      <c r="C213" s="194"/>
      <c r="D213" s="194"/>
      <c r="E213" s="194"/>
      <c r="F213" s="194"/>
      <c r="G213" s="194"/>
      <c r="H213" s="194"/>
      <c r="I213" s="194"/>
      <c r="J213" s="194"/>
      <c r="K213" s="194"/>
      <c r="L213" s="194"/>
      <c r="M213" s="194"/>
      <c r="N213" s="60"/>
      <c r="O213" s="71">
        <v>1173932.57</v>
      </c>
      <c r="P213" s="71">
        <v>587297.68999999994</v>
      </c>
      <c r="Q213" s="195">
        <v>743841.34</v>
      </c>
      <c r="R213" s="195"/>
    </row>
    <row r="214" spans="1:18" ht="15" customHeight="1" x14ac:dyDescent="0.2">
      <c r="A214" s="63"/>
      <c r="B214" s="196" t="s">
        <v>140</v>
      </c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63"/>
      <c r="O214" s="72">
        <v>106841.61</v>
      </c>
      <c r="P214" s="72">
        <v>106841.45</v>
      </c>
      <c r="Q214" s="197">
        <v>106841.45</v>
      </c>
      <c r="R214" s="197"/>
    </row>
    <row r="215" spans="1:18" ht="15" customHeight="1" x14ac:dyDescent="0.2">
      <c r="A215" s="66"/>
      <c r="B215" s="190" t="s">
        <v>49</v>
      </c>
      <c r="C215" s="190"/>
      <c r="D215" s="190"/>
      <c r="E215" s="190"/>
      <c r="F215" s="190"/>
      <c r="G215" s="190"/>
      <c r="H215" s="190"/>
      <c r="I215" s="190"/>
      <c r="J215" s="190"/>
      <c r="K215" s="190"/>
      <c r="L215" s="190"/>
      <c r="M215" s="190"/>
      <c r="N215" s="66"/>
      <c r="O215" s="69">
        <v>67024.61</v>
      </c>
      <c r="P215" s="69">
        <v>67024.61</v>
      </c>
      <c r="Q215" s="191">
        <v>67024.61</v>
      </c>
      <c r="R215" s="191"/>
    </row>
    <row r="216" spans="1:18" ht="13.5" customHeight="1" x14ac:dyDescent="0.2">
      <c r="A216" s="49"/>
      <c r="B216" s="49"/>
      <c r="C216" s="49"/>
      <c r="D216" s="187" t="s">
        <v>50</v>
      </c>
      <c r="E216" s="187"/>
      <c r="F216" s="187" t="s">
        <v>51</v>
      </c>
      <c r="G216" s="187"/>
      <c r="H216" s="187"/>
      <c r="I216" s="187"/>
      <c r="J216" s="49"/>
      <c r="K216" s="49"/>
      <c r="L216" s="188" t="s">
        <v>141</v>
      </c>
      <c r="M216" s="188"/>
      <c r="N216" s="49"/>
      <c r="O216" s="56">
        <v>11679.61</v>
      </c>
      <c r="P216" s="56">
        <v>11679.61</v>
      </c>
      <c r="Q216" s="189">
        <v>11679.61</v>
      </c>
      <c r="R216" s="189"/>
    </row>
    <row r="217" spans="1:18" ht="13.5" customHeight="1" x14ac:dyDescent="0.2">
      <c r="A217" s="49"/>
      <c r="B217" s="49"/>
      <c r="C217" s="49"/>
      <c r="D217" s="187" t="s">
        <v>68</v>
      </c>
      <c r="E217" s="187"/>
      <c r="F217" s="187" t="s">
        <v>69</v>
      </c>
      <c r="G217" s="187"/>
      <c r="H217" s="187"/>
      <c r="I217" s="187"/>
      <c r="J217" s="49"/>
      <c r="K217" s="49"/>
      <c r="L217" s="188" t="s">
        <v>141</v>
      </c>
      <c r="M217" s="188"/>
      <c r="N217" s="49"/>
      <c r="O217" s="56">
        <v>11679.61</v>
      </c>
      <c r="P217" s="56">
        <v>11679.61</v>
      </c>
      <c r="Q217" s="189">
        <v>11679.61</v>
      </c>
      <c r="R217" s="189"/>
    </row>
    <row r="218" spans="1:18" ht="13.5" customHeight="1" x14ac:dyDescent="0.2">
      <c r="A218" s="49"/>
      <c r="B218" s="49"/>
      <c r="C218" s="49"/>
      <c r="D218" s="187" t="s">
        <v>142</v>
      </c>
      <c r="E218" s="187"/>
      <c r="F218" s="187" t="s">
        <v>143</v>
      </c>
      <c r="G218" s="187"/>
      <c r="H218" s="187"/>
      <c r="I218" s="187"/>
      <c r="J218" s="49"/>
      <c r="K218" s="49"/>
      <c r="L218" s="188" t="s">
        <v>141</v>
      </c>
      <c r="M218" s="188"/>
      <c r="N218" s="49"/>
      <c r="O218" s="56">
        <v>55345</v>
      </c>
      <c r="P218" s="56">
        <v>55345</v>
      </c>
      <c r="Q218" s="189">
        <v>55345</v>
      </c>
      <c r="R218" s="189"/>
    </row>
    <row r="219" spans="1:18" ht="13.5" customHeight="1" x14ac:dyDescent="0.2">
      <c r="A219" s="49"/>
      <c r="B219" s="49"/>
      <c r="C219" s="49"/>
      <c r="D219" s="187" t="s">
        <v>144</v>
      </c>
      <c r="E219" s="187"/>
      <c r="F219" s="187" t="s">
        <v>145</v>
      </c>
      <c r="G219" s="187"/>
      <c r="H219" s="187"/>
      <c r="I219" s="187"/>
      <c r="J219" s="49"/>
      <c r="K219" s="49"/>
      <c r="L219" s="188" t="s">
        <v>141</v>
      </c>
      <c r="M219" s="188"/>
      <c r="N219" s="49"/>
      <c r="O219" s="56">
        <v>55345</v>
      </c>
      <c r="P219" s="56">
        <v>55345</v>
      </c>
      <c r="Q219" s="189">
        <v>55345</v>
      </c>
      <c r="R219" s="189"/>
    </row>
    <row r="220" spans="1:18" ht="15" customHeight="1" x14ac:dyDescent="0.2">
      <c r="A220" s="66"/>
      <c r="B220" s="190" t="s">
        <v>146</v>
      </c>
      <c r="C220" s="190"/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66"/>
      <c r="O220" s="69">
        <v>39817</v>
      </c>
      <c r="P220" s="69">
        <v>39816.839999999997</v>
      </c>
      <c r="Q220" s="191">
        <v>39816.839999999997</v>
      </c>
      <c r="R220" s="191"/>
    </row>
    <row r="221" spans="1:18" ht="13.5" customHeight="1" x14ac:dyDescent="0.2">
      <c r="A221" s="49"/>
      <c r="B221" s="49"/>
      <c r="C221" s="49"/>
      <c r="D221" s="187" t="s">
        <v>142</v>
      </c>
      <c r="E221" s="187"/>
      <c r="F221" s="187" t="s">
        <v>143</v>
      </c>
      <c r="G221" s="187"/>
      <c r="H221" s="187"/>
      <c r="I221" s="187"/>
      <c r="J221" s="49"/>
      <c r="K221" s="49"/>
      <c r="L221" s="188" t="s">
        <v>141</v>
      </c>
      <c r="M221" s="188"/>
      <c r="N221" s="49"/>
      <c r="O221" s="56">
        <v>39817</v>
      </c>
      <c r="P221" s="56">
        <v>39816.839999999997</v>
      </c>
      <c r="Q221" s="189">
        <v>39816.839999999997</v>
      </c>
      <c r="R221" s="189"/>
    </row>
    <row r="222" spans="1:18" ht="13.5" customHeight="1" x14ac:dyDescent="0.2">
      <c r="A222" s="49"/>
      <c r="B222" s="49"/>
      <c r="C222" s="49"/>
      <c r="D222" s="187" t="s">
        <v>144</v>
      </c>
      <c r="E222" s="187"/>
      <c r="F222" s="187" t="s">
        <v>145</v>
      </c>
      <c r="G222" s="187"/>
      <c r="H222" s="187"/>
      <c r="I222" s="187"/>
      <c r="J222" s="49"/>
      <c r="K222" s="49"/>
      <c r="L222" s="188" t="s">
        <v>141</v>
      </c>
      <c r="M222" s="188"/>
      <c r="N222" s="49"/>
      <c r="O222" s="56">
        <v>39817</v>
      </c>
      <c r="P222" s="56">
        <v>39816.839999999997</v>
      </c>
      <c r="Q222" s="189">
        <v>39816.839999999997</v>
      </c>
      <c r="R222" s="189"/>
    </row>
    <row r="223" spans="1:18" ht="15" customHeight="1" x14ac:dyDescent="0.2">
      <c r="A223" s="75"/>
      <c r="B223" s="202" t="s">
        <v>147</v>
      </c>
      <c r="C223" s="202"/>
      <c r="D223" s="202"/>
      <c r="E223" s="202"/>
      <c r="F223" s="202"/>
      <c r="G223" s="202"/>
      <c r="H223" s="202"/>
      <c r="I223" s="202"/>
      <c r="J223" s="202"/>
      <c r="K223" s="202"/>
      <c r="L223" s="202"/>
      <c r="M223" s="202"/>
      <c r="N223" s="75"/>
      <c r="O223" s="76">
        <v>0</v>
      </c>
      <c r="P223" s="76">
        <v>0</v>
      </c>
      <c r="Q223" s="203">
        <v>0</v>
      </c>
      <c r="R223" s="203"/>
    </row>
    <row r="224" spans="1:18" ht="15" customHeight="1" x14ac:dyDescent="0.2">
      <c r="A224" s="66"/>
      <c r="B224" s="190" t="s">
        <v>98</v>
      </c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66"/>
      <c r="O224" s="69">
        <v>0</v>
      </c>
      <c r="P224" s="69">
        <v>0</v>
      </c>
      <c r="Q224" s="191">
        <v>0</v>
      </c>
      <c r="R224" s="191"/>
    </row>
    <row r="225" spans="1:18" ht="13.5" customHeight="1" x14ac:dyDescent="0.2">
      <c r="A225" s="49"/>
      <c r="B225" s="49"/>
      <c r="C225" s="49"/>
      <c r="D225" s="187" t="s">
        <v>71</v>
      </c>
      <c r="E225" s="187"/>
      <c r="F225" s="187" t="s">
        <v>72</v>
      </c>
      <c r="G225" s="187"/>
      <c r="H225" s="187"/>
      <c r="I225" s="187"/>
      <c r="J225" s="49"/>
      <c r="K225" s="49"/>
      <c r="L225" s="188" t="s">
        <v>128</v>
      </c>
      <c r="M225" s="188"/>
      <c r="N225" s="49"/>
      <c r="O225" s="56">
        <v>0</v>
      </c>
      <c r="P225" s="56">
        <v>0</v>
      </c>
      <c r="Q225" s="189">
        <v>0</v>
      </c>
      <c r="R225" s="189"/>
    </row>
    <row r="226" spans="1:18" ht="13.5" customHeight="1" x14ac:dyDescent="0.2">
      <c r="A226" s="49"/>
      <c r="B226" s="49"/>
      <c r="C226" s="49"/>
      <c r="D226" s="187" t="s">
        <v>73</v>
      </c>
      <c r="E226" s="187"/>
      <c r="F226" s="187" t="s">
        <v>74</v>
      </c>
      <c r="G226" s="187"/>
      <c r="H226" s="187"/>
      <c r="I226" s="187"/>
      <c r="J226" s="49"/>
      <c r="K226" s="49"/>
      <c r="L226" s="188" t="s">
        <v>128</v>
      </c>
      <c r="M226" s="188"/>
      <c r="N226" s="49"/>
      <c r="O226" s="56">
        <v>0</v>
      </c>
      <c r="P226" s="56">
        <v>0</v>
      </c>
      <c r="Q226" s="189">
        <v>0</v>
      </c>
      <c r="R226" s="189"/>
    </row>
    <row r="227" spans="1:18" ht="15" customHeight="1" x14ac:dyDescent="0.2">
      <c r="A227" s="75"/>
      <c r="B227" s="202" t="s">
        <v>148</v>
      </c>
      <c r="C227" s="202"/>
      <c r="D227" s="202"/>
      <c r="E227" s="202"/>
      <c r="F227" s="202"/>
      <c r="G227" s="202"/>
      <c r="H227" s="202"/>
      <c r="I227" s="202"/>
      <c r="J227" s="202"/>
      <c r="K227" s="202"/>
      <c r="L227" s="202"/>
      <c r="M227" s="202"/>
      <c r="N227" s="75"/>
      <c r="O227" s="76">
        <v>59725.26</v>
      </c>
      <c r="P227" s="76">
        <v>26544.560000000001</v>
      </c>
      <c r="Q227" s="203">
        <v>13272.28</v>
      </c>
      <c r="R227" s="203"/>
    </row>
    <row r="228" spans="1:18" ht="15" customHeight="1" x14ac:dyDescent="0.2">
      <c r="A228" s="66"/>
      <c r="B228" s="190" t="s">
        <v>125</v>
      </c>
      <c r="C228" s="190"/>
      <c r="D228" s="190"/>
      <c r="E228" s="190"/>
      <c r="F228" s="190"/>
      <c r="G228" s="190"/>
      <c r="H228" s="190"/>
      <c r="I228" s="190"/>
      <c r="J228" s="190"/>
      <c r="K228" s="190"/>
      <c r="L228" s="190"/>
      <c r="M228" s="190"/>
      <c r="N228" s="66"/>
      <c r="O228" s="69">
        <v>59725.26</v>
      </c>
      <c r="P228" s="69">
        <v>26544.560000000001</v>
      </c>
      <c r="Q228" s="191">
        <v>13272.28</v>
      </c>
      <c r="R228" s="191"/>
    </row>
    <row r="229" spans="1:18" ht="13.5" customHeight="1" x14ac:dyDescent="0.2">
      <c r="A229" s="49"/>
      <c r="B229" s="49"/>
      <c r="C229" s="49"/>
      <c r="D229" s="187" t="s">
        <v>71</v>
      </c>
      <c r="E229" s="187"/>
      <c r="F229" s="187" t="s">
        <v>72</v>
      </c>
      <c r="G229" s="187"/>
      <c r="H229" s="187"/>
      <c r="I229" s="187"/>
      <c r="J229" s="49"/>
      <c r="K229" s="49"/>
      <c r="L229" s="188" t="s">
        <v>128</v>
      </c>
      <c r="M229" s="188"/>
      <c r="N229" s="49"/>
      <c r="O229" s="56">
        <v>59725.26</v>
      </c>
      <c r="P229" s="56">
        <v>26544.560000000001</v>
      </c>
      <c r="Q229" s="189">
        <v>13272.28</v>
      </c>
      <c r="R229" s="189"/>
    </row>
    <row r="230" spans="1:18" ht="13.5" customHeight="1" x14ac:dyDescent="0.2">
      <c r="A230" s="49"/>
      <c r="B230" s="49"/>
      <c r="C230" s="49"/>
      <c r="D230" s="187" t="s">
        <v>73</v>
      </c>
      <c r="E230" s="187"/>
      <c r="F230" s="187" t="s">
        <v>74</v>
      </c>
      <c r="G230" s="187"/>
      <c r="H230" s="187"/>
      <c r="I230" s="187"/>
      <c r="J230" s="49"/>
      <c r="K230" s="49"/>
      <c r="L230" s="188" t="s">
        <v>128</v>
      </c>
      <c r="M230" s="188"/>
      <c r="N230" s="49"/>
      <c r="O230" s="56">
        <v>59725.26</v>
      </c>
      <c r="P230" s="56">
        <v>26544.560000000001</v>
      </c>
      <c r="Q230" s="189">
        <v>13272.28</v>
      </c>
      <c r="R230" s="189"/>
    </row>
    <row r="231" spans="1:18" ht="15" customHeight="1" x14ac:dyDescent="0.2">
      <c r="A231" s="75"/>
      <c r="B231" s="202" t="s">
        <v>149</v>
      </c>
      <c r="C231" s="202"/>
      <c r="D231" s="202"/>
      <c r="E231" s="202"/>
      <c r="F231" s="202"/>
      <c r="G231" s="202"/>
      <c r="H231" s="202"/>
      <c r="I231" s="202"/>
      <c r="J231" s="202"/>
      <c r="K231" s="202"/>
      <c r="L231" s="202"/>
      <c r="M231" s="202"/>
      <c r="N231" s="75"/>
      <c r="O231" s="76">
        <v>480456</v>
      </c>
      <c r="P231" s="76">
        <v>159267</v>
      </c>
      <c r="Q231" s="203">
        <v>261393.97</v>
      </c>
      <c r="R231" s="203"/>
    </row>
    <row r="232" spans="1:18" ht="15" customHeight="1" x14ac:dyDescent="0.2">
      <c r="A232" s="66"/>
      <c r="B232" s="190" t="s">
        <v>57</v>
      </c>
      <c r="C232" s="190"/>
      <c r="D232" s="190"/>
      <c r="E232" s="190"/>
      <c r="F232" s="190"/>
      <c r="G232" s="190"/>
      <c r="H232" s="190"/>
      <c r="I232" s="190"/>
      <c r="J232" s="190"/>
      <c r="K232" s="190"/>
      <c r="L232" s="190"/>
      <c r="M232" s="190"/>
      <c r="N232" s="66"/>
      <c r="O232" s="69">
        <v>66361</v>
      </c>
      <c r="P232" s="69">
        <v>66361</v>
      </c>
      <c r="Q232" s="191">
        <v>66361</v>
      </c>
      <c r="R232" s="191"/>
    </row>
    <row r="233" spans="1:18" ht="13.5" customHeight="1" x14ac:dyDescent="0.2">
      <c r="A233" s="49"/>
      <c r="B233" s="49"/>
      <c r="C233" s="49"/>
      <c r="D233" s="187" t="s">
        <v>71</v>
      </c>
      <c r="E233" s="187"/>
      <c r="F233" s="187" t="s">
        <v>72</v>
      </c>
      <c r="G233" s="187"/>
      <c r="H233" s="187"/>
      <c r="I233" s="187"/>
      <c r="J233" s="49"/>
      <c r="K233" s="49"/>
      <c r="L233" s="188" t="s">
        <v>128</v>
      </c>
      <c r="M233" s="188"/>
      <c r="N233" s="49"/>
      <c r="O233" s="56">
        <v>66361</v>
      </c>
      <c r="P233" s="56">
        <v>66361</v>
      </c>
      <c r="Q233" s="189">
        <v>66361</v>
      </c>
      <c r="R233" s="189"/>
    </row>
    <row r="234" spans="1:18" ht="13.5" customHeight="1" x14ac:dyDescent="0.2">
      <c r="A234" s="49"/>
      <c r="B234" s="49"/>
      <c r="C234" s="49"/>
      <c r="D234" s="187" t="s">
        <v>73</v>
      </c>
      <c r="E234" s="187"/>
      <c r="F234" s="187" t="s">
        <v>74</v>
      </c>
      <c r="G234" s="187"/>
      <c r="H234" s="187"/>
      <c r="I234" s="187"/>
      <c r="J234" s="49"/>
      <c r="K234" s="49"/>
      <c r="L234" s="188" t="s">
        <v>128</v>
      </c>
      <c r="M234" s="188"/>
      <c r="N234" s="49"/>
      <c r="O234" s="56">
        <v>66361</v>
      </c>
      <c r="P234" s="56">
        <v>66361</v>
      </c>
      <c r="Q234" s="189">
        <v>66361</v>
      </c>
      <c r="R234" s="189"/>
    </row>
    <row r="235" spans="1:18" ht="15" customHeight="1" x14ac:dyDescent="0.2">
      <c r="A235" s="66"/>
      <c r="B235" s="190" t="s">
        <v>98</v>
      </c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66"/>
      <c r="O235" s="69">
        <v>414095</v>
      </c>
      <c r="P235" s="69">
        <v>92906</v>
      </c>
      <c r="Q235" s="191">
        <v>195032.97</v>
      </c>
      <c r="R235" s="191"/>
    </row>
    <row r="236" spans="1:18" ht="13.5" customHeight="1" x14ac:dyDescent="0.2">
      <c r="A236" s="49"/>
      <c r="B236" s="49"/>
      <c r="C236" s="49"/>
      <c r="D236" s="187" t="s">
        <v>71</v>
      </c>
      <c r="E236" s="187"/>
      <c r="F236" s="187" t="s">
        <v>72</v>
      </c>
      <c r="G236" s="187"/>
      <c r="H236" s="187"/>
      <c r="I236" s="187"/>
      <c r="J236" s="49"/>
      <c r="K236" s="49"/>
      <c r="L236" s="188" t="s">
        <v>128</v>
      </c>
      <c r="M236" s="188"/>
      <c r="N236" s="49"/>
      <c r="O236" s="56">
        <v>414095</v>
      </c>
      <c r="P236" s="56">
        <v>92906</v>
      </c>
      <c r="Q236" s="189">
        <v>195032.97</v>
      </c>
      <c r="R236" s="189"/>
    </row>
    <row r="237" spans="1:18" ht="13.5" customHeight="1" x14ac:dyDescent="0.2">
      <c r="A237" s="49"/>
      <c r="B237" s="49"/>
      <c r="C237" s="49"/>
      <c r="D237" s="187" t="s">
        <v>73</v>
      </c>
      <c r="E237" s="187"/>
      <c r="F237" s="187" t="s">
        <v>74</v>
      </c>
      <c r="G237" s="187"/>
      <c r="H237" s="187"/>
      <c r="I237" s="187"/>
      <c r="J237" s="49"/>
      <c r="K237" s="49"/>
      <c r="L237" s="188" t="s">
        <v>128</v>
      </c>
      <c r="M237" s="188"/>
      <c r="N237" s="49"/>
      <c r="O237" s="56">
        <v>414095</v>
      </c>
      <c r="P237" s="56">
        <v>92906</v>
      </c>
      <c r="Q237" s="189">
        <v>195032.97</v>
      </c>
      <c r="R237" s="189"/>
    </row>
    <row r="238" spans="1:18" ht="15" customHeight="1" x14ac:dyDescent="0.2">
      <c r="A238" s="75"/>
      <c r="B238" s="202" t="s">
        <v>150</v>
      </c>
      <c r="C238" s="202"/>
      <c r="D238" s="202"/>
      <c r="E238" s="202"/>
      <c r="F238" s="202"/>
      <c r="G238" s="202"/>
      <c r="H238" s="202"/>
      <c r="I238" s="202"/>
      <c r="J238" s="202"/>
      <c r="K238" s="202"/>
      <c r="L238" s="202"/>
      <c r="M238" s="202"/>
      <c r="N238" s="75"/>
      <c r="O238" s="76">
        <v>19908.419999999998</v>
      </c>
      <c r="P238" s="76">
        <v>9291</v>
      </c>
      <c r="Q238" s="203">
        <v>10617.82</v>
      </c>
      <c r="R238" s="203"/>
    </row>
    <row r="239" spans="1:18" ht="15" customHeight="1" x14ac:dyDescent="0.2">
      <c r="A239" s="66"/>
      <c r="B239" s="190" t="s">
        <v>125</v>
      </c>
      <c r="C239" s="190"/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66"/>
      <c r="O239" s="69">
        <v>19908.419999999998</v>
      </c>
      <c r="P239" s="69">
        <v>9291</v>
      </c>
      <c r="Q239" s="191">
        <v>10617.82</v>
      </c>
      <c r="R239" s="191"/>
    </row>
    <row r="240" spans="1:18" ht="13.5" customHeight="1" x14ac:dyDescent="0.2">
      <c r="A240" s="49"/>
      <c r="B240" s="49"/>
      <c r="C240" s="49"/>
      <c r="D240" s="187" t="s">
        <v>50</v>
      </c>
      <c r="E240" s="187"/>
      <c r="F240" s="187" t="s">
        <v>51</v>
      </c>
      <c r="G240" s="187"/>
      <c r="H240" s="187"/>
      <c r="I240" s="187"/>
      <c r="J240" s="49"/>
      <c r="K240" s="49"/>
      <c r="L240" s="188" t="s">
        <v>128</v>
      </c>
      <c r="M240" s="188"/>
      <c r="N240" s="49"/>
      <c r="O240" s="56">
        <v>19908.419999999998</v>
      </c>
      <c r="P240" s="56">
        <v>9291</v>
      </c>
      <c r="Q240" s="189">
        <v>10617.82</v>
      </c>
      <c r="R240" s="189"/>
    </row>
    <row r="241" spans="1:18" ht="13.5" customHeight="1" x14ac:dyDescent="0.2">
      <c r="A241" s="49"/>
      <c r="B241" s="49"/>
      <c r="C241" s="49"/>
      <c r="D241" s="187" t="s">
        <v>55</v>
      </c>
      <c r="E241" s="187"/>
      <c r="F241" s="187" t="s">
        <v>56</v>
      </c>
      <c r="G241" s="187"/>
      <c r="H241" s="187"/>
      <c r="I241" s="187"/>
      <c r="J241" s="49"/>
      <c r="K241" s="49"/>
      <c r="L241" s="188" t="s">
        <v>128</v>
      </c>
      <c r="M241" s="188"/>
      <c r="N241" s="49"/>
      <c r="O241" s="56">
        <v>19908.419999999998</v>
      </c>
      <c r="P241" s="56">
        <v>9291</v>
      </c>
      <c r="Q241" s="189">
        <v>10617.82</v>
      </c>
      <c r="R241" s="189"/>
    </row>
    <row r="242" spans="1:18" ht="15" customHeight="1" x14ac:dyDescent="0.2">
      <c r="A242" s="66"/>
      <c r="B242" s="190" t="s">
        <v>57</v>
      </c>
      <c r="C242" s="190"/>
      <c r="D242" s="190"/>
      <c r="E242" s="190"/>
      <c r="F242" s="190"/>
      <c r="G242" s="190"/>
      <c r="H242" s="190"/>
      <c r="I242" s="190"/>
      <c r="J242" s="190"/>
      <c r="K242" s="190"/>
      <c r="L242" s="190"/>
      <c r="M242" s="190"/>
      <c r="N242" s="66"/>
      <c r="O242" s="69">
        <v>0</v>
      </c>
      <c r="P242" s="69">
        <v>0</v>
      </c>
      <c r="Q242" s="191">
        <v>0</v>
      </c>
      <c r="R242" s="191"/>
    </row>
    <row r="243" spans="1:18" ht="13.5" customHeight="1" x14ac:dyDescent="0.2">
      <c r="A243" s="49"/>
      <c r="B243" s="49"/>
      <c r="C243" s="49"/>
      <c r="D243" s="187" t="s">
        <v>50</v>
      </c>
      <c r="E243" s="187"/>
      <c r="F243" s="187" t="s">
        <v>51</v>
      </c>
      <c r="G243" s="187"/>
      <c r="H243" s="187"/>
      <c r="I243" s="187"/>
      <c r="J243" s="49"/>
      <c r="K243" s="49"/>
      <c r="L243" s="188" t="s">
        <v>128</v>
      </c>
      <c r="M243" s="188"/>
      <c r="N243" s="49"/>
      <c r="O243" s="56">
        <v>0</v>
      </c>
      <c r="P243" s="56">
        <v>0</v>
      </c>
      <c r="Q243" s="189">
        <v>0</v>
      </c>
      <c r="R243" s="189"/>
    </row>
    <row r="244" spans="1:18" ht="13.5" customHeight="1" x14ac:dyDescent="0.2">
      <c r="A244" s="49"/>
      <c r="B244" s="49"/>
      <c r="C244" s="49"/>
      <c r="D244" s="187" t="s">
        <v>55</v>
      </c>
      <c r="E244" s="187"/>
      <c r="F244" s="187" t="s">
        <v>56</v>
      </c>
      <c r="G244" s="187"/>
      <c r="H244" s="187"/>
      <c r="I244" s="187"/>
      <c r="J244" s="49"/>
      <c r="K244" s="49"/>
      <c r="L244" s="188" t="s">
        <v>128</v>
      </c>
      <c r="M244" s="188"/>
      <c r="N244" s="49"/>
      <c r="O244" s="56">
        <v>0</v>
      </c>
      <c r="P244" s="56">
        <v>0</v>
      </c>
      <c r="Q244" s="189">
        <v>0</v>
      </c>
      <c r="R244" s="189"/>
    </row>
    <row r="245" spans="1:18" ht="15" customHeight="1" x14ac:dyDescent="0.2">
      <c r="A245" s="75"/>
      <c r="B245" s="202" t="s">
        <v>151</v>
      </c>
      <c r="C245" s="202"/>
      <c r="D245" s="202"/>
      <c r="E245" s="202"/>
      <c r="F245" s="202"/>
      <c r="G245" s="202"/>
      <c r="H245" s="202"/>
      <c r="I245" s="202"/>
      <c r="J245" s="202"/>
      <c r="K245" s="202"/>
      <c r="L245" s="202"/>
      <c r="M245" s="202"/>
      <c r="N245" s="75"/>
      <c r="O245" s="76">
        <v>331807</v>
      </c>
      <c r="P245" s="76">
        <v>112814</v>
      </c>
      <c r="Q245" s="203">
        <v>179176.14</v>
      </c>
      <c r="R245" s="203"/>
    </row>
    <row r="246" spans="1:18" ht="15" customHeight="1" x14ac:dyDescent="0.2">
      <c r="A246" s="66"/>
      <c r="B246" s="190" t="s">
        <v>125</v>
      </c>
      <c r="C246" s="190"/>
      <c r="D246" s="190"/>
      <c r="E246" s="190"/>
      <c r="F246" s="190"/>
      <c r="G246" s="190"/>
      <c r="H246" s="190"/>
      <c r="I246" s="190"/>
      <c r="J246" s="190"/>
      <c r="K246" s="190"/>
      <c r="L246" s="190"/>
      <c r="M246" s="190"/>
      <c r="N246" s="66"/>
      <c r="O246" s="69">
        <v>0</v>
      </c>
      <c r="P246" s="69">
        <v>6636</v>
      </c>
      <c r="Q246" s="191">
        <v>6636.14</v>
      </c>
      <c r="R246" s="191"/>
    </row>
    <row r="247" spans="1:18" ht="13.5" customHeight="1" x14ac:dyDescent="0.2">
      <c r="A247" s="49"/>
      <c r="B247" s="49"/>
      <c r="C247" s="49"/>
      <c r="D247" s="187" t="s">
        <v>71</v>
      </c>
      <c r="E247" s="187"/>
      <c r="F247" s="187" t="s">
        <v>72</v>
      </c>
      <c r="G247" s="187"/>
      <c r="H247" s="187"/>
      <c r="I247" s="187"/>
      <c r="J247" s="49"/>
      <c r="K247" s="49"/>
      <c r="L247" s="188" t="s">
        <v>128</v>
      </c>
      <c r="M247" s="188"/>
      <c r="N247" s="49"/>
      <c r="O247" s="56">
        <v>0</v>
      </c>
      <c r="P247" s="56">
        <v>6636</v>
      </c>
      <c r="Q247" s="189">
        <v>6636.14</v>
      </c>
      <c r="R247" s="189"/>
    </row>
    <row r="248" spans="1:18" ht="13.5" customHeight="1" x14ac:dyDescent="0.2">
      <c r="A248" s="49"/>
      <c r="B248" s="49"/>
      <c r="C248" s="49"/>
      <c r="D248" s="187" t="s">
        <v>73</v>
      </c>
      <c r="E248" s="187"/>
      <c r="F248" s="187" t="s">
        <v>74</v>
      </c>
      <c r="G248" s="187"/>
      <c r="H248" s="187"/>
      <c r="I248" s="187"/>
      <c r="J248" s="49"/>
      <c r="K248" s="49"/>
      <c r="L248" s="188" t="s">
        <v>128</v>
      </c>
      <c r="M248" s="188"/>
      <c r="N248" s="49"/>
      <c r="O248" s="56">
        <v>0</v>
      </c>
      <c r="P248" s="56">
        <v>6636</v>
      </c>
      <c r="Q248" s="189">
        <v>6636.14</v>
      </c>
      <c r="R248" s="189"/>
    </row>
    <row r="249" spans="1:18" ht="15" customHeight="1" x14ac:dyDescent="0.2">
      <c r="A249" s="66"/>
      <c r="B249" s="190" t="s">
        <v>57</v>
      </c>
      <c r="C249" s="190"/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66"/>
      <c r="O249" s="69">
        <v>46453</v>
      </c>
      <c r="P249" s="69">
        <v>39817</v>
      </c>
      <c r="Q249" s="191">
        <v>39817</v>
      </c>
      <c r="R249" s="191"/>
    </row>
    <row r="250" spans="1:18" ht="13.5" customHeight="1" x14ac:dyDescent="0.2">
      <c r="A250" s="49"/>
      <c r="B250" s="49"/>
      <c r="C250" s="49"/>
      <c r="D250" s="187" t="s">
        <v>71</v>
      </c>
      <c r="E250" s="187"/>
      <c r="F250" s="187" t="s">
        <v>72</v>
      </c>
      <c r="G250" s="187"/>
      <c r="H250" s="187"/>
      <c r="I250" s="187"/>
      <c r="J250" s="49"/>
      <c r="K250" s="49"/>
      <c r="L250" s="188" t="s">
        <v>128</v>
      </c>
      <c r="M250" s="188"/>
      <c r="N250" s="49"/>
      <c r="O250" s="56">
        <v>46453</v>
      </c>
      <c r="P250" s="56">
        <v>39817</v>
      </c>
      <c r="Q250" s="189">
        <v>39817</v>
      </c>
      <c r="R250" s="189"/>
    </row>
    <row r="251" spans="1:18" ht="13.5" customHeight="1" x14ac:dyDescent="0.2">
      <c r="A251" s="49"/>
      <c r="B251" s="49"/>
      <c r="C251" s="49"/>
      <c r="D251" s="187" t="s">
        <v>73</v>
      </c>
      <c r="E251" s="187"/>
      <c r="F251" s="187" t="s">
        <v>74</v>
      </c>
      <c r="G251" s="187"/>
      <c r="H251" s="187"/>
      <c r="I251" s="187"/>
      <c r="J251" s="49"/>
      <c r="K251" s="49"/>
      <c r="L251" s="188" t="s">
        <v>128</v>
      </c>
      <c r="M251" s="188"/>
      <c r="N251" s="49"/>
      <c r="O251" s="56">
        <v>46453</v>
      </c>
      <c r="P251" s="56">
        <v>39817</v>
      </c>
      <c r="Q251" s="189">
        <v>39817</v>
      </c>
      <c r="R251" s="189"/>
    </row>
    <row r="252" spans="1:18" ht="15" customHeight="1" x14ac:dyDescent="0.2">
      <c r="A252" s="66"/>
      <c r="B252" s="190" t="s">
        <v>98</v>
      </c>
      <c r="C252" s="190"/>
      <c r="D252" s="190"/>
      <c r="E252" s="190"/>
      <c r="F252" s="190"/>
      <c r="G252" s="190"/>
      <c r="H252" s="190"/>
      <c r="I252" s="190"/>
      <c r="J252" s="190"/>
      <c r="K252" s="190"/>
      <c r="L252" s="190"/>
      <c r="M252" s="190"/>
      <c r="N252" s="66"/>
      <c r="O252" s="69">
        <v>285354</v>
      </c>
      <c r="P252" s="69">
        <v>66361</v>
      </c>
      <c r="Q252" s="191">
        <v>132723</v>
      </c>
      <c r="R252" s="191"/>
    </row>
    <row r="253" spans="1:18" ht="13.5" customHeight="1" x14ac:dyDescent="0.2">
      <c r="A253" s="49"/>
      <c r="B253" s="49"/>
      <c r="C253" s="49"/>
      <c r="D253" s="187" t="s">
        <v>71</v>
      </c>
      <c r="E253" s="187"/>
      <c r="F253" s="187" t="s">
        <v>72</v>
      </c>
      <c r="G253" s="187"/>
      <c r="H253" s="187"/>
      <c r="I253" s="187"/>
      <c r="J253" s="49"/>
      <c r="K253" s="49"/>
      <c r="L253" s="188" t="s">
        <v>128</v>
      </c>
      <c r="M253" s="188"/>
      <c r="N253" s="49"/>
      <c r="O253" s="56">
        <v>285354</v>
      </c>
      <c r="P253" s="56">
        <v>66361</v>
      </c>
      <c r="Q253" s="189">
        <v>132723</v>
      </c>
      <c r="R253" s="189"/>
    </row>
    <row r="254" spans="1:18" ht="13.5" customHeight="1" x14ac:dyDescent="0.2">
      <c r="A254" s="49"/>
      <c r="B254" s="49"/>
      <c r="C254" s="49"/>
      <c r="D254" s="187" t="s">
        <v>73</v>
      </c>
      <c r="E254" s="187"/>
      <c r="F254" s="187" t="s">
        <v>74</v>
      </c>
      <c r="G254" s="187"/>
      <c r="H254" s="187"/>
      <c r="I254" s="187"/>
      <c r="J254" s="49"/>
      <c r="K254" s="49"/>
      <c r="L254" s="188" t="s">
        <v>128</v>
      </c>
      <c r="M254" s="188"/>
      <c r="N254" s="49"/>
      <c r="O254" s="56">
        <v>285354</v>
      </c>
      <c r="P254" s="56">
        <v>66361</v>
      </c>
      <c r="Q254" s="189">
        <v>132723</v>
      </c>
      <c r="R254" s="189"/>
    </row>
    <row r="255" spans="1:18" ht="15" customHeight="1" x14ac:dyDescent="0.2">
      <c r="A255" s="75"/>
      <c r="B255" s="202" t="s">
        <v>152</v>
      </c>
      <c r="C255" s="202"/>
      <c r="D255" s="202"/>
      <c r="E255" s="202"/>
      <c r="F255" s="202"/>
      <c r="G255" s="202"/>
      <c r="H255" s="202"/>
      <c r="I255" s="202"/>
      <c r="J255" s="202"/>
      <c r="K255" s="202"/>
      <c r="L255" s="202"/>
      <c r="M255" s="202"/>
      <c r="N255" s="75"/>
      <c r="O255" s="76">
        <v>82288.14</v>
      </c>
      <c r="P255" s="76">
        <v>82288</v>
      </c>
      <c r="Q255" s="203">
        <v>82288</v>
      </c>
      <c r="R255" s="203"/>
    </row>
    <row r="256" spans="1:18" ht="15" customHeight="1" x14ac:dyDescent="0.2">
      <c r="A256" s="66"/>
      <c r="B256" s="190" t="s">
        <v>125</v>
      </c>
      <c r="C256" s="190"/>
      <c r="D256" s="190"/>
      <c r="E256" s="190"/>
      <c r="F256" s="190"/>
      <c r="G256" s="190"/>
      <c r="H256" s="190"/>
      <c r="I256" s="190"/>
      <c r="J256" s="190"/>
      <c r="K256" s="190"/>
      <c r="L256" s="190"/>
      <c r="M256" s="190"/>
      <c r="N256" s="66"/>
      <c r="O256" s="69">
        <v>0</v>
      </c>
      <c r="P256" s="69">
        <v>0</v>
      </c>
      <c r="Q256" s="191">
        <v>0</v>
      </c>
      <c r="R256" s="191"/>
    </row>
    <row r="257" spans="1:18" ht="13.5" customHeight="1" x14ac:dyDescent="0.2">
      <c r="A257" s="49"/>
      <c r="B257" s="49"/>
      <c r="C257" s="49"/>
      <c r="D257" s="187" t="s">
        <v>71</v>
      </c>
      <c r="E257" s="187"/>
      <c r="F257" s="187" t="s">
        <v>72</v>
      </c>
      <c r="G257" s="187"/>
      <c r="H257" s="187"/>
      <c r="I257" s="187"/>
      <c r="J257" s="49"/>
      <c r="K257" s="49"/>
      <c r="L257" s="188" t="s">
        <v>128</v>
      </c>
      <c r="M257" s="188"/>
      <c r="N257" s="49"/>
      <c r="O257" s="56">
        <v>0</v>
      </c>
      <c r="P257" s="56">
        <v>0</v>
      </c>
      <c r="Q257" s="189">
        <v>0</v>
      </c>
      <c r="R257" s="189"/>
    </row>
    <row r="258" spans="1:18" ht="13.5" customHeight="1" x14ac:dyDescent="0.2">
      <c r="A258" s="49"/>
      <c r="B258" s="49"/>
      <c r="C258" s="49"/>
      <c r="D258" s="187" t="s">
        <v>73</v>
      </c>
      <c r="E258" s="187"/>
      <c r="F258" s="187" t="s">
        <v>74</v>
      </c>
      <c r="G258" s="187"/>
      <c r="H258" s="187"/>
      <c r="I258" s="187"/>
      <c r="J258" s="49"/>
      <c r="K258" s="49"/>
      <c r="L258" s="188" t="s">
        <v>128</v>
      </c>
      <c r="M258" s="188"/>
      <c r="N258" s="49"/>
      <c r="O258" s="56">
        <v>0</v>
      </c>
      <c r="P258" s="56">
        <v>0</v>
      </c>
      <c r="Q258" s="189">
        <v>0</v>
      </c>
      <c r="R258" s="189"/>
    </row>
    <row r="259" spans="1:18" ht="15" customHeight="1" x14ac:dyDescent="0.2">
      <c r="A259" s="66"/>
      <c r="B259" s="190" t="s">
        <v>57</v>
      </c>
      <c r="C259" s="190"/>
      <c r="D259" s="190"/>
      <c r="E259" s="190"/>
      <c r="F259" s="190"/>
      <c r="G259" s="190"/>
      <c r="H259" s="190"/>
      <c r="I259" s="190"/>
      <c r="J259" s="190"/>
      <c r="K259" s="190"/>
      <c r="L259" s="190"/>
      <c r="M259" s="190"/>
      <c r="N259" s="66"/>
      <c r="O259" s="69">
        <v>33181</v>
      </c>
      <c r="P259" s="69">
        <v>0</v>
      </c>
      <c r="Q259" s="191">
        <v>0</v>
      </c>
      <c r="R259" s="191"/>
    </row>
    <row r="260" spans="1:18" ht="13.5" customHeight="1" x14ac:dyDescent="0.2">
      <c r="A260" s="49"/>
      <c r="B260" s="49"/>
      <c r="C260" s="49"/>
      <c r="D260" s="187" t="s">
        <v>71</v>
      </c>
      <c r="E260" s="187"/>
      <c r="F260" s="187" t="s">
        <v>72</v>
      </c>
      <c r="G260" s="187"/>
      <c r="H260" s="187"/>
      <c r="I260" s="187"/>
      <c r="J260" s="49"/>
      <c r="K260" s="49"/>
      <c r="L260" s="188" t="s">
        <v>128</v>
      </c>
      <c r="M260" s="188"/>
      <c r="N260" s="49"/>
      <c r="O260" s="56">
        <v>33181</v>
      </c>
      <c r="P260" s="56">
        <v>0</v>
      </c>
      <c r="Q260" s="189">
        <v>0</v>
      </c>
      <c r="R260" s="189"/>
    </row>
    <row r="261" spans="1:18" ht="13.5" customHeight="1" x14ac:dyDescent="0.2">
      <c r="A261" s="49"/>
      <c r="B261" s="49"/>
      <c r="C261" s="49"/>
      <c r="D261" s="187" t="s">
        <v>73</v>
      </c>
      <c r="E261" s="187"/>
      <c r="F261" s="187" t="s">
        <v>74</v>
      </c>
      <c r="G261" s="187"/>
      <c r="H261" s="187"/>
      <c r="I261" s="187"/>
      <c r="J261" s="49"/>
      <c r="K261" s="49"/>
      <c r="L261" s="188" t="s">
        <v>128</v>
      </c>
      <c r="M261" s="188"/>
      <c r="N261" s="49"/>
      <c r="O261" s="56">
        <v>33181</v>
      </c>
      <c r="P261" s="56">
        <v>0</v>
      </c>
      <c r="Q261" s="189">
        <v>0</v>
      </c>
      <c r="R261" s="189"/>
    </row>
    <row r="262" spans="1:18" ht="15" customHeight="1" x14ac:dyDescent="0.2">
      <c r="A262" s="66"/>
      <c r="B262" s="190" t="s">
        <v>98</v>
      </c>
      <c r="C262" s="190"/>
      <c r="D262" s="190"/>
      <c r="E262" s="190"/>
      <c r="F262" s="190"/>
      <c r="G262" s="190"/>
      <c r="H262" s="190"/>
      <c r="I262" s="190"/>
      <c r="J262" s="190"/>
      <c r="K262" s="190"/>
      <c r="L262" s="190"/>
      <c r="M262" s="190"/>
      <c r="N262" s="66"/>
      <c r="O262" s="69">
        <v>49107.14</v>
      </c>
      <c r="P262" s="69">
        <v>82288</v>
      </c>
      <c r="Q262" s="191">
        <v>82288</v>
      </c>
      <c r="R262" s="191"/>
    </row>
    <row r="263" spans="1:18" ht="13.5" customHeight="1" x14ac:dyDescent="0.2">
      <c r="A263" s="49"/>
      <c r="B263" s="49"/>
      <c r="C263" s="49"/>
      <c r="D263" s="187" t="s">
        <v>71</v>
      </c>
      <c r="E263" s="187"/>
      <c r="F263" s="187" t="s">
        <v>72</v>
      </c>
      <c r="G263" s="187"/>
      <c r="H263" s="187"/>
      <c r="I263" s="187"/>
      <c r="J263" s="49"/>
      <c r="K263" s="49"/>
      <c r="L263" s="188" t="s">
        <v>128</v>
      </c>
      <c r="M263" s="188"/>
      <c r="N263" s="49"/>
      <c r="O263" s="56">
        <v>49107.14</v>
      </c>
      <c r="P263" s="56">
        <v>82288</v>
      </c>
      <c r="Q263" s="189">
        <v>82288</v>
      </c>
      <c r="R263" s="189"/>
    </row>
    <row r="264" spans="1:18" ht="13.5" customHeight="1" x14ac:dyDescent="0.2">
      <c r="A264" s="49"/>
      <c r="B264" s="49"/>
      <c r="C264" s="49"/>
      <c r="D264" s="187" t="s">
        <v>73</v>
      </c>
      <c r="E264" s="187"/>
      <c r="F264" s="187" t="s">
        <v>74</v>
      </c>
      <c r="G264" s="187"/>
      <c r="H264" s="187"/>
      <c r="I264" s="187"/>
      <c r="J264" s="49"/>
      <c r="K264" s="49"/>
      <c r="L264" s="188" t="s">
        <v>128</v>
      </c>
      <c r="M264" s="188"/>
      <c r="N264" s="49"/>
      <c r="O264" s="56">
        <v>49107.14</v>
      </c>
      <c r="P264" s="56">
        <v>82288</v>
      </c>
      <c r="Q264" s="189">
        <v>82288</v>
      </c>
      <c r="R264" s="189"/>
    </row>
    <row r="265" spans="1:18" ht="15" customHeight="1" x14ac:dyDescent="0.2">
      <c r="A265" s="75"/>
      <c r="B265" s="202" t="s">
        <v>153</v>
      </c>
      <c r="C265" s="202"/>
      <c r="D265" s="202"/>
      <c r="E265" s="202"/>
      <c r="F265" s="202"/>
      <c r="G265" s="202"/>
      <c r="H265" s="202"/>
      <c r="I265" s="202"/>
      <c r="J265" s="202"/>
      <c r="K265" s="202"/>
      <c r="L265" s="202"/>
      <c r="M265" s="202"/>
      <c r="N265" s="75"/>
      <c r="O265" s="76">
        <v>6636.14</v>
      </c>
      <c r="P265" s="76">
        <v>3981.68</v>
      </c>
      <c r="Q265" s="203">
        <v>3981.68</v>
      </c>
      <c r="R265" s="203"/>
    </row>
    <row r="266" spans="1:18" ht="15" customHeight="1" x14ac:dyDescent="0.2">
      <c r="A266" s="66"/>
      <c r="B266" s="190" t="s">
        <v>49</v>
      </c>
      <c r="C266" s="190"/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66"/>
      <c r="O266" s="69">
        <v>6636.14</v>
      </c>
      <c r="P266" s="69">
        <v>3981.68</v>
      </c>
      <c r="Q266" s="191">
        <v>3981.68</v>
      </c>
      <c r="R266" s="191"/>
    </row>
    <row r="267" spans="1:18" ht="13.5" customHeight="1" x14ac:dyDescent="0.2">
      <c r="A267" s="49"/>
      <c r="B267" s="49"/>
      <c r="C267" s="49"/>
      <c r="D267" s="187" t="s">
        <v>50</v>
      </c>
      <c r="E267" s="187"/>
      <c r="F267" s="187" t="s">
        <v>51</v>
      </c>
      <c r="G267" s="187"/>
      <c r="H267" s="187"/>
      <c r="I267" s="187"/>
      <c r="J267" s="49"/>
      <c r="K267" s="49"/>
      <c r="L267" s="188" t="s">
        <v>128</v>
      </c>
      <c r="M267" s="188"/>
      <c r="N267" s="49"/>
      <c r="O267" s="56">
        <v>6636.14</v>
      </c>
      <c r="P267" s="56">
        <v>3981.68</v>
      </c>
      <c r="Q267" s="189">
        <v>3981.68</v>
      </c>
      <c r="R267" s="189"/>
    </row>
    <row r="268" spans="1:18" ht="13.5" customHeight="1" x14ac:dyDescent="0.2">
      <c r="A268" s="49"/>
      <c r="B268" s="49"/>
      <c r="C268" s="49"/>
      <c r="D268" s="187" t="s">
        <v>53</v>
      </c>
      <c r="E268" s="187"/>
      <c r="F268" s="187" t="s">
        <v>54</v>
      </c>
      <c r="G268" s="187"/>
      <c r="H268" s="187"/>
      <c r="I268" s="187"/>
      <c r="J268" s="49"/>
      <c r="K268" s="49"/>
      <c r="L268" s="188" t="s">
        <v>128</v>
      </c>
      <c r="M268" s="188"/>
      <c r="N268" s="49"/>
      <c r="O268" s="56">
        <v>6636.14</v>
      </c>
      <c r="P268" s="56">
        <v>3981.68</v>
      </c>
      <c r="Q268" s="189">
        <v>3981.68</v>
      </c>
      <c r="R268" s="189"/>
    </row>
    <row r="269" spans="1:18" ht="13.5" customHeight="1" x14ac:dyDescent="0.2">
      <c r="A269" s="49"/>
      <c r="B269" s="49"/>
      <c r="C269" s="49"/>
      <c r="D269" s="187" t="s">
        <v>71</v>
      </c>
      <c r="E269" s="187"/>
      <c r="F269" s="187" t="s">
        <v>72</v>
      </c>
      <c r="G269" s="187"/>
      <c r="H269" s="187"/>
      <c r="I269" s="187"/>
      <c r="J269" s="49"/>
      <c r="K269" s="49"/>
      <c r="L269" s="188" t="s">
        <v>128</v>
      </c>
      <c r="M269" s="188"/>
      <c r="N269" s="49"/>
      <c r="O269" s="56">
        <v>0</v>
      </c>
      <c r="P269" s="56">
        <v>0</v>
      </c>
      <c r="Q269" s="189">
        <v>0</v>
      </c>
      <c r="R269" s="189"/>
    </row>
    <row r="270" spans="1:18" ht="13.5" customHeight="1" x14ac:dyDescent="0.2">
      <c r="A270" s="49"/>
      <c r="B270" s="49"/>
      <c r="C270" s="49"/>
      <c r="D270" s="187" t="s">
        <v>73</v>
      </c>
      <c r="E270" s="187"/>
      <c r="F270" s="187" t="s">
        <v>74</v>
      </c>
      <c r="G270" s="187"/>
      <c r="H270" s="187"/>
      <c r="I270" s="187"/>
      <c r="J270" s="49"/>
      <c r="K270" s="49"/>
      <c r="L270" s="188" t="s">
        <v>128</v>
      </c>
      <c r="M270" s="188"/>
      <c r="N270" s="49"/>
      <c r="O270" s="56">
        <v>0</v>
      </c>
      <c r="P270" s="56">
        <v>0</v>
      </c>
      <c r="Q270" s="189">
        <v>0</v>
      </c>
      <c r="R270" s="189"/>
    </row>
    <row r="271" spans="1:18" ht="15" customHeight="1" x14ac:dyDescent="0.2">
      <c r="A271" s="75"/>
      <c r="B271" s="202" t="s">
        <v>154</v>
      </c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75"/>
      <c r="O271" s="76">
        <v>86270</v>
      </c>
      <c r="P271" s="76">
        <v>86270</v>
      </c>
      <c r="Q271" s="203">
        <v>86270</v>
      </c>
      <c r="R271" s="203"/>
    </row>
    <row r="272" spans="1:18" ht="15" customHeight="1" x14ac:dyDescent="0.2">
      <c r="A272" s="66"/>
      <c r="B272" s="190" t="s">
        <v>125</v>
      </c>
      <c r="C272" s="190"/>
      <c r="D272" s="190"/>
      <c r="E272" s="190"/>
      <c r="F272" s="190"/>
      <c r="G272" s="190"/>
      <c r="H272" s="190"/>
      <c r="I272" s="190"/>
      <c r="J272" s="190"/>
      <c r="K272" s="190"/>
      <c r="L272" s="190"/>
      <c r="M272" s="190"/>
      <c r="N272" s="66"/>
      <c r="O272" s="69">
        <v>36366</v>
      </c>
      <c r="P272" s="69">
        <v>39817</v>
      </c>
      <c r="Q272" s="191">
        <v>39817</v>
      </c>
      <c r="R272" s="191"/>
    </row>
    <row r="273" spans="1:18" ht="13.5" customHeight="1" x14ac:dyDescent="0.2">
      <c r="A273" s="49"/>
      <c r="B273" s="49"/>
      <c r="C273" s="49"/>
      <c r="D273" s="187" t="s">
        <v>71</v>
      </c>
      <c r="E273" s="187"/>
      <c r="F273" s="187" t="s">
        <v>72</v>
      </c>
      <c r="G273" s="187"/>
      <c r="H273" s="187"/>
      <c r="I273" s="187"/>
      <c r="J273" s="49"/>
      <c r="K273" s="49"/>
      <c r="L273" s="188" t="s">
        <v>128</v>
      </c>
      <c r="M273" s="188"/>
      <c r="N273" s="49"/>
      <c r="O273" s="56">
        <v>36366</v>
      </c>
      <c r="P273" s="56">
        <v>39817</v>
      </c>
      <c r="Q273" s="189">
        <v>39817</v>
      </c>
      <c r="R273" s="189"/>
    </row>
    <row r="274" spans="1:18" ht="13.5" customHeight="1" x14ac:dyDescent="0.2">
      <c r="A274" s="49"/>
      <c r="B274" s="49"/>
      <c r="C274" s="49"/>
      <c r="D274" s="187" t="s">
        <v>73</v>
      </c>
      <c r="E274" s="187"/>
      <c r="F274" s="187" t="s">
        <v>74</v>
      </c>
      <c r="G274" s="187"/>
      <c r="H274" s="187"/>
      <c r="I274" s="187"/>
      <c r="J274" s="49"/>
      <c r="K274" s="49"/>
      <c r="L274" s="188" t="s">
        <v>128</v>
      </c>
      <c r="M274" s="188"/>
      <c r="N274" s="49"/>
      <c r="O274" s="56">
        <v>36366</v>
      </c>
      <c r="P274" s="56">
        <v>39817</v>
      </c>
      <c r="Q274" s="189">
        <v>39817</v>
      </c>
      <c r="R274" s="189"/>
    </row>
    <row r="275" spans="1:18" ht="15" customHeight="1" x14ac:dyDescent="0.2">
      <c r="A275" s="66"/>
      <c r="B275" s="190" t="s">
        <v>97</v>
      </c>
      <c r="C275" s="190"/>
      <c r="D275" s="190"/>
      <c r="E275" s="190"/>
      <c r="F275" s="190"/>
      <c r="G275" s="190"/>
      <c r="H275" s="190"/>
      <c r="I275" s="190"/>
      <c r="J275" s="190"/>
      <c r="K275" s="190"/>
      <c r="L275" s="190"/>
      <c r="M275" s="190"/>
      <c r="N275" s="66"/>
      <c r="O275" s="69">
        <v>49904</v>
      </c>
      <c r="P275" s="69">
        <v>46453</v>
      </c>
      <c r="Q275" s="191">
        <v>46453</v>
      </c>
      <c r="R275" s="191"/>
    </row>
    <row r="276" spans="1:18" ht="13.5" customHeight="1" x14ac:dyDescent="0.2">
      <c r="A276" s="49"/>
      <c r="B276" s="49"/>
      <c r="C276" s="49"/>
      <c r="D276" s="187" t="s">
        <v>71</v>
      </c>
      <c r="E276" s="187"/>
      <c r="F276" s="187" t="s">
        <v>72</v>
      </c>
      <c r="G276" s="187"/>
      <c r="H276" s="187"/>
      <c r="I276" s="187"/>
      <c r="J276" s="49"/>
      <c r="K276" s="49"/>
      <c r="L276" s="188" t="s">
        <v>128</v>
      </c>
      <c r="M276" s="188"/>
      <c r="N276" s="49"/>
      <c r="O276" s="56">
        <v>49904</v>
      </c>
      <c r="P276" s="56">
        <v>46453</v>
      </c>
      <c r="Q276" s="189">
        <v>46453</v>
      </c>
      <c r="R276" s="189"/>
    </row>
    <row r="277" spans="1:18" ht="13.5" customHeight="1" x14ac:dyDescent="0.2">
      <c r="A277" s="49"/>
      <c r="B277" s="49"/>
      <c r="C277" s="49"/>
      <c r="D277" s="187" t="s">
        <v>73</v>
      </c>
      <c r="E277" s="187"/>
      <c r="F277" s="187" t="s">
        <v>74</v>
      </c>
      <c r="G277" s="187"/>
      <c r="H277" s="187"/>
      <c r="I277" s="187"/>
      <c r="J277" s="49"/>
      <c r="K277" s="49"/>
      <c r="L277" s="188" t="s">
        <v>128</v>
      </c>
      <c r="M277" s="188"/>
      <c r="N277" s="49"/>
      <c r="O277" s="56">
        <v>49904</v>
      </c>
      <c r="P277" s="56">
        <v>46453</v>
      </c>
      <c r="Q277" s="189">
        <v>46453</v>
      </c>
      <c r="R277" s="189"/>
    </row>
    <row r="278" spans="1:18" ht="15" customHeight="1" x14ac:dyDescent="0.2">
      <c r="A278" s="75"/>
      <c r="B278" s="202" t="s">
        <v>155</v>
      </c>
      <c r="C278" s="202"/>
      <c r="D278" s="202"/>
      <c r="E278" s="202"/>
      <c r="F278" s="202"/>
      <c r="G278" s="202"/>
      <c r="H278" s="202"/>
      <c r="I278" s="202"/>
      <c r="J278" s="202"/>
      <c r="K278" s="202"/>
      <c r="L278" s="202"/>
      <c r="M278" s="202"/>
      <c r="N278" s="75"/>
      <c r="O278" s="76">
        <v>0</v>
      </c>
      <c r="P278" s="76">
        <v>0</v>
      </c>
      <c r="Q278" s="203">
        <v>0</v>
      </c>
      <c r="R278" s="203"/>
    </row>
    <row r="279" spans="1:18" ht="15" customHeight="1" x14ac:dyDescent="0.2">
      <c r="A279" s="66"/>
      <c r="B279" s="190" t="s">
        <v>98</v>
      </c>
      <c r="C279" s="190"/>
      <c r="D279" s="190"/>
      <c r="E279" s="190"/>
      <c r="F279" s="190"/>
      <c r="G279" s="190"/>
      <c r="H279" s="190"/>
      <c r="I279" s="190"/>
      <c r="J279" s="190"/>
      <c r="K279" s="190"/>
      <c r="L279" s="190"/>
      <c r="M279" s="190"/>
      <c r="N279" s="66"/>
      <c r="O279" s="69">
        <v>0</v>
      </c>
      <c r="P279" s="69">
        <v>0</v>
      </c>
      <c r="Q279" s="191">
        <v>0</v>
      </c>
      <c r="R279" s="191"/>
    </row>
    <row r="280" spans="1:18" ht="13.5" customHeight="1" x14ac:dyDescent="0.2">
      <c r="A280" s="49"/>
      <c r="B280" s="49"/>
      <c r="C280" s="49"/>
      <c r="D280" s="187" t="s">
        <v>71</v>
      </c>
      <c r="E280" s="187"/>
      <c r="F280" s="187" t="s">
        <v>72</v>
      </c>
      <c r="G280" s="187"/>
      <c r="H280" s="187"/>
      <c r="I280" s="187"/>
      <c r="J280" s="49"/>
      <c r="K280" s="49"/>
      <c r="L280" s="188" t="s">
        <v>128</v>
      </c>
      <c r="M280" s="188"/>
      <c r="N280" s="49"/>
      <c r="O280" s="56">
        <v>0</v>
      </c>
      <c r="P280" s="56">
        <v>0</v>
      </c>
      <c r="Q280" s="189">
        <v>0</v>
      </c>
      <c r="R280" s="189"/>
    </row>
    <row r="281" spans="1:18" ht="13.5" customHeight="1" x14ac:dyDescent="0.2">
      <c r="A281" s="49"/>
      <c r="B281" s="49"/>
      <c r="C281" s="49"/>
      <c r="D281" s="187" t="s">
        <v>73</v>
      </c>
      <c r="E281" s="187"/>
      <c r="F281" s="187" t="s">
        <v>74</v>
      </c>
      <c r="G281" s="187"/>
      <c r="H281" s="187"/>
      <c r="I281" s="187"/>
      <c r="J281" s="49"/>
      <c r="K281" s="49"/>
      <c r="L281" s="188" t="s">
        <v>128</v>
      </c>
      <c r="M281" s="188"/>
      <c r="N281" s="49"/>
      <c r="O281" s="56">
        <v>0</v>
      </c>
      <c r="P281" s="56">
        <v>0</v>
      </c>
      <c r="Q281" s="189">
        <v>0</v>
      </c>
      <c r="R281" s="189"/>
    </row>
    <row r="282" spans="1:18" ht="15" customHeight="1" x14ac:dyDescent="0.2">
      <c r="A282" s="60"/>
      <c r="B282" s="194" t="s">
        <v>156</v>
      </c>
      <c r="C282" s="194"/>
      <c r="D282" s="194"/>
      <c r="E282" s="194"/>
      <c r="F282" s="194"/>
      <c r="G282" s="194"/>
      <c r="H282" s="194"/>
      <c r="I282" s="194"/>
      <c r="J282" s="194"/>
      <c r="K282" s="194"/>
      <c r="L282" s="194"/>
      <c r="M282" s="194"/>
      <c r="N282" s="60"/>
      <c r="O282" s="71">
        <v>96887.19</v>
      </c>
      <c r="P282" s="71">
        <v>59838.92</v>
      </c>
      <c r="Q282" s="195">
        <v>57070.83</v>
      </c>
      <c r="R282" s="195"/>
    </row>
    <row r="283" spans="1:18" ht="15" customHeight="1" x14ac:dyDescent="0.2">
      <c r="A283" s="63"/>
      <c r="B283" s="196" t="s">
        <v>157</v>
      </c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63"/>
      <c r="O283" s="72">
        <v>61052.51</v>
      </c>
      <c r="P283" s="72">
        <v>57184.46</v>
      </c>
      <c r="Q283" s="197">
        <v>54416.37</v>
      </c>
      <c r="R283" s="197"/>
    </row>
    <row r="284" spans="1:18" ht="15" customHeight="1" x14ac:dyDescent="0.2">
      <c r="A284" s="66"/>
      <c r="B284" s="190" t="s">
        <v>125</v>
      </c>
      <c r="C284" s="190"/>
      <c r="D284" s="190"/>
      <c r="E284" s="190"/>
      <c r="F284" s="190"/>
      <c r="G284" s="190"/>
      <c r="H284" s="190"/>
      <c r="I284" s="190"/>
      <c r="J284" s="190"/>
      <c r="K284" s="190"/>
      <c r="L284" s="190"/>
      <c r="M284" s="190"/>
      <c r="N284" s="66"/>
      <c r="O284" s="69">
        <v>47780.51</v>
      </c>
      <c r="P284" s="69">
        <v>43912.46</v>
      </c>
      <c r="Q284" s="191">
        <v>41144.370000000003</v>
      </c>
      <c r="R284" s="191"/>
    </row>
    <row r="285" spans="1:18" ht="13.5" customHeight="1" x14ac:dyDescent="0.2">
      <c r="A285" s="49"/>
      <c r="B285" s="49"/>
      <c r="C285" s="49"/>
      <c r="D285" s="187" t="s">
        <v>50</v>
      </c>
      <c r="E285" s="187"/>
      <c r="F285" s="187" t="s">
        <v>51</v>
      </c>
      <c r="G285" s="187"/>
      <c r="H285" s="187"/>
      <c r="I285" s="187"/>
      <c r="J285" s="49"/>
      <c r="K285" s="49"/>
      <c r="L285" s="188" t="s">
        <v>128</v>
      </c>
      <c r="M285" s="188"/>
      <c r="N285" s="49"/>
      <c r="O285" s="56">
        <v>47780.51</v>
      </c>
      <c r="P285" s="56">
        <v>43912.46</v>
      </c>
      <c r="Q285" s="189">
        <v>41144.370000000003</v>
      </c>
      <c r="R285" s="189"/>
    </row>
    <row r="286" spans="1:18" ht="13.5" customHeight="1" x14ac:dyDescent="0.2">
      <c r="A286" s="49"/>
      <c r="B286" s="49"/>
      <c r="C286" s="49"/>
      <c r="D286" s="187" t="s">
        <v>53</v>
      </c>
      <c r="E286" s="187"/>
      <c r="F286" s="187" t="s">
        <v>54</v>
      </c>
      <c r="G286" s="187"/>
      <c r="H286" s="187"/>
      <c r="I286" s="187"/>
      <c r="J286" s="49"/>
      <c r="K286" s="49"/>
      <c r="L286" s="188" t="s">
        <v>128</v>
      </c>
      <c r="M286" s="188"/>
      <c r="N286" s="49"/>
      <c r="O286" s="56">
        <v>47780.51</v>
      </c>
      <c r="P286" s="56">
        <v>43912.46</v>
      </c>
      <c r="Q286" s="189">
        <v>41144.370000000003</v>
      </c>
      <c r="R286" s="189"/>
    </row>
    <row r="287" spans="1:18" ht="15" customHeight="1" x14ac:dyDescent="0.2">
      <c r="A287" s="66"/>
      <c r="B287" s="190" t="s">
        <v>57</v>
      </c>
      <c r="C287" s="190"/>
      <c r="D287" s="190"/>
      <c r="E287" s="190"/>
      <c r="F287" s="190"/>
      <c r="G287" s="190"/>
      <c r="H287" s="190"/>
      <c r="I287" s="190"/>
      <c r="J287" s="190"/>
      <c r="K287" s="190"/>
      <c r="L287" s="190"/>
      <c r="M287" s="190"/>
      <c r="N287" s="66"/>
      <c r="O287" s="69">
        <v>13272</v>
      </c>
      <c r="P287" s="69">
        <v>13272</v>
      </c>
      <c r="Q287" s="191">
        <v>13272</v>
      </c>
      <c r="R287" s="191"/>
    </row>
    <row r="288" spans="1:18" ht="13.5" customHeight="1" x14ac:dyDescent="0.2">
      <c r="A288" s="49"/>
      <c r="B288" s="49"/>
      <c r="C288" s="49"/>
      <c r="D288" s="187" t="s">
        <v>50</v>
      </c>
      <c r="E288" s="187"/>
      <c r="F288" s="187" t="s">
        <v>51</v>
      </c>
      <c r="G288" s="187"/>
      <c r="H288" s="187"/>
      <c r="I288" s="187"/>
      <c r="J288" s="49"/>
      <c r="K288" s="49"/>
      <c r="L288" s="188" t="s">
        <v>128</v>
      </c>
      <c r="M288" s="188"/>
      <c r="N288" s="49"/>
      <c r="O288" s="56">
        <v>13272</v>
      </c>
      <c r="P288" s="56">
        <v>13272</v>
      </c>
      <c r="Q288" s="189">
        <v>13272</v>
      </c>
      <c r="R288" s="189"/>
    </row>
    <row r="289" spans="1:18" ht="13.5" customHeight="1" x14ac:dyDescent="0.2">
      <c r="A289" s="49"/>
      <c r="B289" s="49"/>
      <c r="C289" s="49"/>
      <c r="D289" s="187" t="s">
        <v>53</v>
      </c>
      <c r="E289" s="187"/>
      <c r="F289" s="187" t="s">
        <v>54</v>
      </c>
      <c r="G289" s="187"/>
      <c r="H289" s="187"/>
      <c r="I289" s="187"/>
      <c r="J289" s="49"/>
      <c r="K289" s="49"/>
      <c r="L289" s="188" t="s">
        <v>128</v>
      </c>
      <c r="M289" s="188"/>
      <c r="N289" s="49"/>
      <c r="O289" s="56">
        <v>13272</v>
      </c>
      <c r="P289" s="56">
        <v>13272</v>
      </c>
      <c r="Q289" s="189">
        <v>13272</v>
      </c>
      <c r="R289" s="189"/>
    </row>
    <row r="290" spans="1:18" ht="15" customHeight="1" x14ac:dyDescent="0.2">
      <c r="A290" s="75"/>
      <c r="B290" s="202" t="s">
        <v>158</v>
      </c>
      <c r="C290" s="202"/>
      <c r="D290" s="202"/>
      <c r="E290" s="202"/>
      <c r="F290" s="202"/>
      <c r="G290" s="202"/>
      <c r="H290" s="202"/>
      <c r="I290" s="202"/>
      <c r="J290" s="202"/>
      <c r="K290" s="202"/>
      <c r="L290" s="202"/>
      <c r="M290" s="202"/>
      <c r="N290" s="75"/>
      <c r="O290" s="76">
        <v>35834.68</v>
      </c>
      <c r="P290" s="76">
        <v>2654.46</v>
      </c>
      <c r="Q290" s="203">
        <v>2654.46</v>
      </c>
      <c r="R290" s="203"/>
    </row>
    <row r="291" spans="1:18" ht="15" customHeight="1" x14ac:dyDescent="0.2">
      <c r="A291" s="66"/>
      <c r="B291" s="190" t="s">
        <v>125</v>
      </c>
      <c r="C291" s="190"/>
      <c r="D291" s="190"/>
      <c r="E291" s="190"/>
      <c r="F291" s="190"/>
      <c r="G291" s="190"/>
      <c r="H291" s="190"/>
      <c r="I291" s="190"/>
      <c r="J291" s="190"/>
      <c r="K291" s="190"/>
      <c r="L291" s="190"/>
      <c r="M291" s="190"/>
      <c r="N291" s="66"/>
      <c r="O291" s="69">
        <v>23491.68</v>
      </c>
      <c r="P291" s="69">
        <v>2654.46</v>
      </c>
      <c r="Q291" s="191">
        <v>2654.46</v>
      </c>
      <c r="R291" s="191"/>
    </row>
    <row r="292" spans="1:18" ht="13.5" customHeight="1" x14ac:dyDescent="0.2">
      <c r="A292" s="49"/>
      <c r="B292" s="49"/>
      <c r="C292" s="49"/>
      <c r="D292" s="187" t="s">
        <v>71</v>
      </c>
      <c r="E292" s="187"/>
      <c r="F292" s="187" t="s">
        <v>72</v>
      </c>
      <c r="G292" s="187"/>
      <c r="H292" s="187"/>
      <c r="I292" s="187"/>
      <c r="J292" s="49"/>
      <c r="K292" s="49"/>
      <c r="L292" s="188" t="s">
        <v>128</v>
      </c>
      <c r="M292" s="188"/>
      <c r="N292" s="49"/>
      <c r="O292" s="56">
        <v>23491.68</v>
      </c>
      <c r="P292" s="56">
        <v>2654.46</v>
      </c>
      <c r="Q292" s="189">
        <v>2654.46</v>
      </c>
      <c r="R292" s="189"/>
    </row>
    <row r="293" spans="1:18" ht="13.5" customHeight="1" x14ac:dyDescent="0.2">
      <c r="A293" s="49"/>
      <c r="B293" s="49"/>
      <c r="C293" s="49"/>
      <c r="D293" s="187" t="s">
        <v>73</v>
      </c>
      <c r="E293" s="187"/>
      <c r="F293" s="187" t="s">
        <v>74</v>
      </c>
      <c r="G293" s="187"/>
      <c r="H293" s="187"/>
      <c r="I293" s="187"/>
      <c r="J293" s="49"/>
      <c r="K293" s="49"/>
      <c r="L293" s="188" t="s">
        <v>128</v>
      </c>
      <c r="M293" s="188"/>
      <c r="N293" s="49"/>
      <c r="O293" s="56">
        <v>23491.68</v>
      </c>
      <c r="P293" s="56">
        <v>2654.46</v>
      </c>
      <c r="Q293" s="189">
        <v>2654.46</v>
      </c>
      <c r="R293" s="189"/>
    </row>
    <row r="294" spans="1:18" ht="15" customHeight="1" x14ac:dyDescent="0.2">
      <c r="A294" s="66"/>
      <c r="B294" s="190" t="s">
        <v>57</v>
      </c>
      <c r="C294" s="190"/>
      <c r="D294" s="190"/>
      <c r="E294" s="190"/>
      <c r="F294" s="190"/>
      <c r="G294" s="190"/>
      <c r="H294" s="190"/>
      <c r="I294" s="190"/>
      <c r="J294" s="190"/>
      <c r="K294" s="190"/>
      <c r="L294" s="190"/>
      <c r="M294" s="190"/>
      <c r="N294" s="66"/>
      <c r="O294" s="69">
        <v>12343</v>
      </c>
      <c r="P294" s="69">
        <v>0</v>
      </c>
      <c r="Q294" s="191">
        <v>0</v>
      </c>
      <c r="R294" s="191"/>
    </row>
    <row r="295" spans="1:18" ht="13.5" customHeight="1" x14ac:dyDescent="0.2">
      <c r="A295" s="49"/>
      <c r="B295" s="49"/>
      <c r="C295" s="49"/>
      <c r="D295" s="187" t="s">
        <v>71</v>
      </c>
      <c r="E295" s="187"/>
      <c r="F295" s="187" t="s">
        <v>72</v>
      </c>
      <c r="G295" s="187"/>
      <c r="H295" s="187"/>
      <c r="I295" s="187"/>
      <c r="J295" s="49"/>
      <c r="K295" s="49"/>
      <c r="L295" s="188" t="s">
        <v>128</v>
      </c>
      <c r="M295" s="188"/>
      <c r="N295" s="49"/>
      <c r="O295" s="56">
        <v>12343</v>
      </c>
      <c r="P295" s="56">
        <v>0</v>
      </c>
      <c r="Q295" s="189">
        <v>0</v>
      </c>
      <c r="R295" s="189"/>
    </row>
    <row r="296" spans="1:18" ht="13.5" customHeight="1" x14ac:dyDescent="0.2">
      <c r="A296" s="49"/>
      <c r="B296" s="49"/>
      <c r="C296" s="49"/>
      <c r="D296" s="187" t="s">
        <v>73</v>
      </c>
      <c r="E296" s="187"/>
      <c r="F296" s="187" t="s">
        <v>74</v>
      </c>
      <c r="G296" s="187"/>
      <c r="H296" s="187"/>
      <c r="I296" s="187"/>
      <c r="J296" s="49"/>
      <c r="K296" s="49"/>
      <c r="L296" s="188" t="s">
        <v>128</v>
      </c>
      <c r="M296" s="188"/>
      <c r="N296" s="49"/>
      <c r="O296" s="56">
        <v>12343</v>
      </c>
      <c r="P296" s="56">
        <v>0</v>
      </c>
      <c r="Q296" s="189">
        <v>0</v>
      </c>
      <c r="R296" s="189"/>
    </row>
    <row r="297" spans="1:18" ht="15" customHeight="1" x14ac:dyDescent="0.2">
      <c r="A297" s="60"/>
      <c r="B297" s="194" t="s">
        <v>159</v>
      </c>
      <c r="C297" s="194"/>
      <c r="D297" s="194"/>
      <c r="E297" s="194"/>
      <c r="F297" s="194"/>
      <c r="G297" s="194"/>
      <c r="H297" s="194"/>
      <c r="I297" s="194"/>
      <c r="J297" s="194"/>
      <c r="K297" s="194"/>
      <c r="L297" s="194"/>
      <c r="M297" s="194"/>
      <c r="N297" s="60"/>
      <c r="O297" s="71">
        <v>200550.72</v>
      </c>
      <c r="P297" s="71">
        <v>103657.26</v>
      </c>
      <c r="Q297" s="195">
        <v>110293.26</v>
      </c>
      <c r="R297" s="195"/>
    </row>
    <row r="298" spans="1:18" ht="15" customHeight="1" x14ac:dyDescent="0.2">
      <c r="A298" s="63"/>
      <c r="B298" s="196" t="s">
        <v>160</v>
      </c>
      <c r="C298" s="196"/>
      <c r="D298" s="196"/>
      <c r="E298" s="196"/>
      <c r="F298" s="196"/>
      <c r="G298" s="196"/>
      <c r="H298" s="196"/>
      <c r="I298" s="196"/>
      <c r="J298" s="196"/>
      <c r="K298" s="196"/>
      <c r="L298" s="196"/>
      <c r="M298" s="196"/>
      <c r="N298" s="63"/>
      <c r="O298" s="72">
        <v>54555.72</v>
      </c>
      <c r="P298" s="72">
        <v>37295.86</v>
      </c>
      <c r="Q298" s="197">
        <v>37295.86</v>
      </c>
      <c r="R298" s="197"/>
    </row>
    <row r="299" spans="1:18" ht="15" customHeight="1" x14ac:dyDescent="0.2">
      <c r="A299" s="66"/>
      <c r="B299" s="190" t="s">
        <v>49</v>
      </c>
      <c r="C299" s="190"/>
      <c r="D299" s="190"/>
      <c r="E299" s="190"/>
      <c r="F299" s="190"/>
      <c r="G299" s="190"/>
      <c r="H299" s="190"/>
      <c r="I299" s="190"/>
      <c r="J299" s="190"/>
      <c r="K299" s="190"/>
      <c r="L299" s="190"/>
      <c r="M299" s="190"/>
      <c r="N299" s="66"/>
      <c r="O299" s="69">
        <v>50573.72</v>
      </c>
      <c r="P299" s="69">
        <v>33313.86</v>
      </c>
      <c r="Q299" s="191">
        <v>33313.86</v>
      </c>
      <c r="R299" s="191"/>
    </row>
    <row r="300" spans="1:18" ht="13.5" customHeight="1" x14ac:dyDescent="0.2">
      <c r="A300" s="49"/>
      <c r="B300" s="49"/>
      <c r="C300" s="49"/>
      <c r="D300" s="187" t="s">
        <v>50</v>
      </c>
      <c r="E300" s="187"/>
      <c r="F300" s="187" t="s">
        <v>51</v>
      </c>
      <c r="G300" s="187"/>
      <c r="H300" s="187"/>
      <c r="I300" s="187"/>
      <c r="J300" s="49"/>
      <c r="K300" s="49"/>
      <c r="L300" s="188" t="s">
        <v>128</v>
      </c>
      <c r="M300" s="188"/>
      <c r="N300" s="49"/>
      <c r="O300" s="56">
        <v>37298.720000000001</v>
      </c>
      <c r="P300" s="56">
        <v>26677.72</v>
      </c>
      <c r="Q300" s="189">
        <v>26677.72</v>
      </c>
      <c r="R300" s="189"/>
    </row>
    <row r="301" spans="1:18" ht="13.5" customHeight="1" x14ac:dyDescent="0.2">
      <c r="A301" s="49"/>
      <c r="B301" s="49"/>
      <c r="C301" s="49"/>
      <c r="D301" s="187" t="s">
        <v>53</v>
      </c>
      <c r="E301" s="187"/>
      <c r="F301" s="187" t="s">
        <v>54</v>
      </c>
      <c r="G301" s="187"/>
      <c r="H301" s="187"/>
      <c r="I301" s="187"/>
      <c r="J301" s="49"/>
      <c r="K301" s="49"/>
      <c r="L301" s="188" t="s">
        <v>128</v>
      </c>
      <c r="M301" s="188"/>
      <c r="N301" s="49"/>
      <c r="O301" s="56">
        <v>37298.720000000001</v>
      </c>
      <c r="P301" s="56">
        <v>26677.72</v>
      </c>
      <c r="Q301" s="189">
        <v>26677.72</v>
      </c>
      <c r="R301" s="189"/>
    </row>
    <row r="302" spans="1:18" ht="13.5" customHeight="1" x14ac:dyDescent="0.2">
      <c r="A302" s="49"/>
      <c r="B302" s="49"/>
      <c r="C302" s="49"/>
      <c r="D302" s="187" t="s">
        <v>71</v>
      </c>
      <c r="E302" s="187"/>
      <c r="F302" s="187" t="s">
        <v>72</v>
      </c>
      <c r="G302" s="187"/>
      <c r="H302" s="187"/>
      <c r="I302" s="187"/>
      <c r="J302" s="49"/>
      <c r="K302" s="49"/>
      <c r="L302" s="188" t="s">
        <v>128</v>
      </c>
      <c r="M302" s="188"/>
      <c r="N302" s="49"/>
      <c r="O302" s="56">
        <v>13275</v>
      </c>
      <c r="P302" s="56">
        <v>6636.14</v>
      </c>
      <c r="Q302" s="189">
        <v>6636.14</v>
      </c>
      <c r="R302" s="189"/>
    </row>
    <row r="303" spans="1:18" ht="13.5" customHeight="1" x14ac:dyDescent="0.2">
      <c r="A303" s="49"/>
      <c r="B303" s="49"/>
      <c r="C303" s="49"/>
      <c r="D303" s="187" t="s">
        <v>161</v>
      </c>
      <c r="E303" s="187"/>
      <c r="F303" s="187" t="s">
        <v>162</v>
      </c>
      <c r="G303" s="187"/>
      <c r="H303" s="187"/>
      <c r="I303" s="187"/>
      <c r="J303" s="49"/>
      <c r="K303" s="49"/>
      <c r="L303" s="188" t="s">
        <v>128</v>
      </c>
      <c r="M303" s="188"/>
      <c r="N303" s="49"/>
      <c r="O303" s="56">
        <v>13275</v>
      </c>
      <c r="P303" s="56">
        <v>6636.14</v>
      </c>
      <c r="Q303" s="189">
        <v>6636.14</v>
      </c>
      <c r="R303" s="189"/>
    </row>
    <row r="304" spans="1:18" ht="15" customHeight="1" x14ac:dyDescent="0.2">
      <c r="A304" s="66"/>
      <c r="B304" s="190" t="s">
        <v>57</v>
      </c>
      <c r="C304" s="190"/>
      <c r="D304" s="190"/>
      <c r="E304" s="190"/>
      <c r="F304" s="190"/>
      <c r="G304" s="190"/>
      <c r="H304" s="190"/>
      <c r="I304" s="190"/>
      <c r="J304" s="190"/>
      <c r="K304" s="190"/>
      <c r="L304" s="190"/>
      <c r="M304" s="190"/>
      <c r="N304" s="66"/>
      <c r="O304" s="69">
        <v>3982</v>
      </c>
      <c r="P304" s="69">
        <v>3982</v>
      </c>
      <c r="Q304" s="191">
        <v>3982</v>
      </c>
      <c r="R304" s="191"/>
    </row>
    <row r="305" spans="1:18" ht="13.5" customHeight="1" x14ac:dyDescent="0.2">
      <c r="A305" s="49"/>
      <c r="B305" s="49"/>
      <c r="C305" s="49"/>
      <c r="D305" s="187" t="s">
        <v>50</v>
      </c>
      <c r="E305" s="187"/>
      <c r="F305" s="187" t="s">
        <v>51</v>
      </c>
      <c r="G305" s="187"/>
      <c r="H305" s="187"/>
      <c r="I305" s="187"/>
      <c r="J305" s="49"/>
      <c r="K305" s="49"/>
      <c r="L305" s="188" t="s">
        <v>128</v>
      </c>
      <c r="M305" s="188"/>
      <c r="N305" s="49"/>
      <c r="O305" s="56">
        <v>3982</v>
      </c>
      <c r="P305" s="56">
        <v>3982</v>
      </c>
      <c r="Q305" s="189">
        <v>3982</v>
      </c>
      <c r="R305" s="189"/>
    </row>
    <row r="306" spans="1:18" ht="13.5" customHeight="1" x14ac:dyDescent="0.2">
      <c r="A306" s="49"/>
      <c r="B306" s="49"/>
      <c r="C306" s="49"/>
      <c r="D306" s="187" t="s">
        <v>53</v>
      </c>
      <c r="E306" s="187"/>
      <c r="F306" s="187" t="s">
        <v>54</v>
      </c>
      <c r="G306" s="187"/>
      <c r="H306" s="187"/>
      <c r="I306" s="187"/>
      <c r="J306" s="49"/>
      <c r="K306" s="49"/>
      <c r="L306" s="188" t="s">
        <v>128</v>
      </c>
      <c r="M306" s="188"/>
      <c r="N306" s="49"/>
      <c r="O306" s="56">
        <v>3982</v>
      </c>
      <c r="P306" s="56">
        <v>3982</v>
      </c>
      <c r="Q306" s="189">
        <v>3982</v>
      </c>
      <c r="R306" s="189"/>
    </row>
    <row r="307" spans="1:18" ht="15" x14ac:dyDescent="0.2">
      <c r="A307" s="75"/>
      <c r="B307" s="206" t="s">
        <v>163</v>
      </c>
      <c r="C307" s="206"/>
      <c r="D307" s="206"/>
      <c r="E307" s="206"/>
      <c r="F307" s="206"/>
      <c r="G307" s="206"/>
      <c r="H307" s="206"/>
      <c r="I307" s="206"/>
      <c r="J307" s="206"/>
      <c r="K307" s="206"/>
      <c r="L307" s="206"/>
      <c r="M307" s="206"/>
      <c r="N307" s="75"/>
      <c r="O307" s="76">
        <v>145995</v>
      </c>
      <c r="P307" s="76">
        <v>66361.399999999994</v>
      </c>
      <c r="Q307" s="203">
        <v>72997.399999999994</v>
      </c>
      <c r="R307" s="203"/>
    </row>
    <row r="308" spans="1:18" ht="14.25" x14ac:dyDescent="0.2">
      <c r="A308" s="75"/>
      <c r="B308" s="206"/>
      <c r="C308" s="206"/>
      <c r="D308" s="206"/>
      <c r="E308" s="206"/>
      <c r="F308" s="206"/>
      <c r="G308" s="206"/>
      <c r="H308" s="206"/>
      <c r="I308" s="206"/>
      <c r="J308" s="206"/>
      <c r="K308" s="206"/>
      <c r="L308" s="206"/>
      <c r="M308" s="206"/>
      <c r="N308" s="75"/>
      <c r="O308" s="75"/>
      <c r="P308" s="75"/>
      <c r="Q308" s="75"/>
      <c r="R308" s="75"/>
    </row>
    <row r="309" spans="1:18" ht="15" customHeight="1" x14ac:dyDescent="0.2">
      <c r="A309" s="66"/>
      <c r="B309" s="190" t="s">
        <v>57</v>
      </c>
      <c r="C309" s="190"/>
      <c r="D309" s="190"/>
      <c r="E309" s="190"/>
      <c r="F309" s="190"/>
      <c r="G309" s="190"/>
      <c r="H309" s="190"/>
      <c r="I309" s="190"/>
      <c r="J309" s="190"/>
      <c r="K309" s="190"/>
      <c r="L309" s="190"/>
      <c r="M309" s="190"/>
      <c r="N309" s="66"/>
      <c r="O309" s="69">
        <v>145995</v>
      </c>
      <c r="P309" s="69">
        <v>66361.399999999994</v>
      </c>
      <c r="Q309" s="191">
        <v>72997.399999999994</v>
      </c>
      <c r="R309" s="191"/>
    </row>
    <row r="310" spans="1:18" ht="13.5" customHeight="1" x14ac:dyDescent="0.2">
      <c r="A310" s="49"/>
      <c r="B310" s="49"/>
      <c r="C310" s="49"/>
      <c r="D310" s="187" t="s">
        <v>71</v>
      </c>
      <c r="E310" s="187"/>
      <c r="F310" s="187" t="s">
        <v>72</v>
      </c>
      <c r="G310" s="187"/>
      <c r="H310" s="187"/>
      <c r="I310" s="187"/>
      <c r="J310" s="49"/>
      <c r="K310" s="49"/>
      <c r="L310" s="188" t="s">
        <v>128</v>
      </c>
      <c r="M310" s="188"/>
      <c r="N310" s="49"/>
      <c r="O310" s="56">
        <v>145995</v>
      </c>
      <c r="P310" s="56">
        <v>66361.399999999994</v>
      </c>
      <c r="Q310" s="189">
        <v>72997.399999999994</v>
      </c>
      <c r="R310" s="189"/>
    </row>
    <row r="311" spans="1:18" ht="13.5" customHeight="1" x14ac:dyDescent="0.2">
      <c r="A311" s="49"/>
      <c r="B311" s="49"/>
      <c r="C311" s="49"/>
      <c r="D311" s="187" t="s">
        <v>73</v>
      </c>
      <c r="E311" s="187"/>
      <c r="F311" s="187" t="s">
        <v>74</v>
      </c>
      <c r="G311" s="187"/>
      <c r="H311" s="187"/>
      <c r="I311" s="187"/>
      <c r="J311" s="49"/>
      <c r="K311" s="49"/>
      <c r="L311" s="188" t="s">
        <v>128</v>
      </c>
      <c r="M311" s="188"/>
      <c r="N311" s="49"/>
      <c r="O311" s="56">
        <v>145995</v>
      </c>
      <c r="P311" s="56">
        <v>66361.399999999994</v>
      </c>
      <c r="Q311" s="189">
        <v>72997.399999999994</v>
      </c>
      <c r="R311" s="189"/>
    </row>
    <row r="312" spans="1:18" ht="15" customHeight="1" x14ac:dyDescent="0.2">
      <c r="A312" s="66"/>
      <c r="B312" s="190" t="s">
        <v>98</v>
      </c>
      <c r="C312" s="190"/>
      <c r="D312" s="190"/>
      <c r="E312" s="190"/>
      <c r="F312" s="190"/>
      <c r="G312" s="190"/>
      <c r="H312" s="190"/>
      <c r="I312" s="190"/>
      <c r="J312" s="190"/>
      <c r="K312" s="190"/>
      <c r="L312" s="190"/>
      <c r="M312" s="190"/>
      <c r="N312" s="66"/>
      <c r="O312" s="69">
        <v>0</v>
      </c>
      <c r="P312" s="69">
        <v>0</v>
      </c>
      <c r="Q312" s="191">
        <v>0</v>
      </c>
      <c r="R312" s="191"/>
    </row>
    <row r="313" spans="1:18" ht="13.5" customHeight="1" x14ac:dyDescent="0.2">
      <c r="A313" s="49"/>
      <c r="B313" s="49"/>
      <c r="C313" s="49"/>
      <c r="D313" s="187" t="s">
        <v>71</v>
      </c>
      <c r="E313" s="187"/>
      <c r="F313" s="187" t="s">
        <v>72</v>
      </c>
      <c r="G313" s="187"/>
      <c r="H313" s="187"/>
      <c r="I313" s="187"/>
      <c r="J313" s="49"/>
      <c r="K313" s="49"/>
      <c r="L313" s="188" t="s">
        <v>128</v>
      </c>
      <c r="M313" s="188"/>
      <c r="N313" s="49"/>
      <c r="O313" s="56">
        <v>0</v>
      </c>
      <c r="P313" s="56">
        <v>0</v>
      </c>
      <c r="Q313" s="189">
        <v>0</v>
      </c>
      <c r="R313" s="189"/>
    </row>
    <row r="314" spans="1:18" ht="13.5" customHeight="1" x14ac:dyDescent="0.2">
      <c r="A314" s="49"/>
      <c r="B314" s="49"/>
      <c r="C314" s="49"/>
      <c r="D314" s="187" t="s">
        <v>73</v>
      </c>
      <c r="E314" s="187"/>
      <c r="F314" s="187" t="s">
        <v>74</v>
      </c>
      <c r="G314" s="187"/>
      <c r="H314" s="187"/>
      <c r="I314" s="187"/>
      <c r="J314" s="49"/>
      <c r="K314" s="49"/>
      <c r="L314" s="188" t="s">
        <v>128</v>
      </c>
      <c r="M314" s="188"/>
      <c r="N314" s="49"/>
      <c r="O314" s="56">
        <v>0</v>
      </c>
      <c r="P314" s="56">
        <v>0</v>
      </c>
      <c r="Q314" s="189">
        <v>0</v>
      </c>
      <c r="R314" s="189"/>
    </row>
    <row r="315" spans="1:18" ht="15" customHeight="1" x14ac:dyDescent="0.2">
      <c r="A315" s="53"/>
      <c r="B315" s="198" t="s">
        <v>164</v>
      </c>
      <c r="C315" s="198"/>
      <c r="D315" s="198"/>
      <c r="E315" s="198"/>
      <c r="F315" s="198"/>
      <c r="G315" s="198"/>
      <c r="H315" s="198"/>
      <c r="I315" s="198"/>
      <c r="J315" s="198"/>
      <c r="K315" s="198"/>
      <c r="L315" s="198"/>
      <c r="M315" s="198"/>
      <c r="N315" s="53"/>
      <c r="O315" s="73">
        <v>161249.84</v>
      </c>
      <c r="P315" s="73">
        <v>135909.67000000001</v>
      </c>
      <c r="Q315" s="199">
        <v>135909.07</v>
      </c>
      <c r="R315" s="199"/>
    </row>
    <row r="316" spans="1:18" ht="15" customHeight="1" x14ac:dyDescent="0.2">
      <c r="A316" s="57"/>
      <c r="B316" s="192" t="s">
        <v>165</v>
      </c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57"/>
      <c r="O316" s="70">
        <v>44065.84</v>
      </c>
      <c r="P316" s="70">
        <v>44065.84</v>
      </c>
      <c r="Q316" s="193">
        <v>44065.84</v>
      </c>
      <c r="R316" s="193"/>
    </row>
    <row r="317" spans="1:18" ht="15" x14ac:dyDescent="0.2">
      <c r="A317" s="60"/>
      <c r="B317" s="204" t="s">
        <v>166</v>
      </c>
      <c r="C317" s="204"/>
      <c r="D317" s="204"/>
      <c r="E317" s="204"/>
      <c r="F317" s="204"/>
      <c r="G317" s="204"/>
      <c r="H317" s="204"/>
      <c r="I317" s="204"/>
      <c r="J317" s="204"/>
      <c r="K317" s="204"/>
      <c r="L317" s="204"/>
      <c r="M317" s="204"/>
      <c r="N317" s="60"/>
      <c r="O317" s="71">
        <v>44065.84</v>
      </c>
      <c r="P317" s="71">
        <v>44065.84</v>
      </c>
      <c r="Q317" s="195">
        <v>44065.84</v>
      </c>
      <c r="R317" s="195"/>
    </row>
    <row r="318" spans="1:18" ht="14.25" x14ac:dyDescent="0.2">
      <c r="A318" s="60"/>
      <c r="B318" s="204"/>
      <c r="C318" s="204"/>
      <c r="D318" s="204"/>
      <c r="E318" s="204"/>
      <c r="F318" s="204"/>
      <c r="G318" s="204"/>
      <c r="H318" s="204"/>
      <c r="I318" s="204"/>
      <c r="J318" s="204"/>
      <c r="K318" s="204"/>
      <c r="L318" s="204"/>
      <c r="M318" s="204"/>
      <c r="N318" s="60"/>
      <c r="O318" s="60"/>
      <c r="P318" s="60"/>
      <c r="Q318" s="60"/>
      <c r="R318" s="60"/>
    </row>
    <row r="319" spans="1:18" ht="15" customHeight="1" x14ac:dyDescent="0.2">
      <c r="A319" s="63"/>
      <c r="B319" s="196" t="s">
        <v>167</v>
      </c>
      <c r="C319" s="196"/>
      <c r="D319" s="196"/>
      <c r="E319" s="196"/>
      <c r="F319" s="196"/>
      <c r="G319" s="196"/>
      <c r="H319" s="196"/>
      <c r="I319" s="196"/>
      <c r="J319" s="196"/>
      <c r="K319" s="196"/>
      <c r="L319" s="196"/>
      <c r="M319" s="196"/>
      <c r="N319" s="63"/>
      <c r="O319" s="72">
        <v>44065.84</v>
      </c>
      <c r="P319" s="72">
        <v>44065.84</v>
      </c>
      <c r="Q319" s="197">
        <v>44065.84</v>
      </c>
      <c r="R319" s="197"/>
    </row>
    <row r="320" spans="1:18" ht="15" customHeight="1" x14ac:dyDescent="0.2">
      <c r="A320" s="66"/>
      <c r="B320" s="190" t="s">
        <v>49</v>
      </c>
      <c r="C320" s="190"/>
      <c r="D320" s="190"/>
      <c r="E320" s="190"/>
      <c r="F320" s="190"/>
      <c r="G320" s="190"/>
      <c r="H320" s="190"/>
      <c r="I320" s="190"/>
      <c r="J320" s="190"/>
      <c r="K320" s="190"/>
      <c r="L320" s="190"/>
      <c r="M320" s="190"/>
      <c r="N320" s="66"/>
      <c r="O320" s="69">
        <v>44065.84</v>
      </c>
      <c r="P320" s="69">
        <v>44065.84</v>
      </c>
      <c r="Q320" s="191">
        <v>44065.84</v>
      </c>
      <c r="R320" s="191"/>
    </row>
    <row r="321" spans="1:18" ht="13.5" customHeight="1" x14ac:dyDescent="0.2">
      <c r="A321" s="49"/>
      <c r="B321" s="49"/>
      <c r="C321" s="49"/>
      <c r="D321" s="187" t="s">
        <v>50</v>
      </c>
      <c r="E321" s="187"/>
      <c r="F321" s="187" t="s">
        <v>51</v>
      </c>
      <c r="G321" s="187"/>
      <c r="H321" s="187"/>
      <c r="I321" s="187"/>
      <c r="J321" s="49"/>
      <c r="K321" s="49"/>
      <c r="L321" s="188" t="s">
        <v>168</v>
      </c>
      <c r="M321" s="188"/>
      <c r="N321" s="49"/>
      <c r="O321" s="56">
        <v>44065.84</v>
      </c>
      <c r="P321" s="56">
        <v>44065.84</v>
      </c>
      <c r="Q321" s="189">
        <v>44065.84</v>
      </c>
      <c r="R321" s="189"/>
    </row>
    <row r="322" spans="1:18" ht="13.5" customHeight="1" x14ac:dyDescent="0.2">
      <c r="A322" s="49"/>
      <c r="B322" s="49"/>
      <c r="C322" s="49"/>
      <c r="D322" s="187" t="s">
        <v>169</v>
      </c>
      <c r="E322" s="187"/>
      <c r="F322" s="187" t="s">
        <v>170</v>
      </c>
      <c r="G322" s="187"/>
      <c r="H322" s="187"/>
      <c r="I322" s="187"/>
      <c r="J322" s="49"/>
      <c r="K322" s="49"/>
      <c r="L322" s="188" t="s">
        <v>168</v>
      </c>
      <c r="M322" s="188"/>
      <c r="N322" s="49"/>
      <c r="O322" s="56">
        <v>44065.84</v>
      </c>
      <c r="P322" s="56">
        <v>44065.84</v>
      </c>
      <c r="Q322" s="189">
        <v>44065.84</v>
      </c>
      <c r="R322" s="189"/>
    </row>
    <row r="323" spans="1:18" ht="13.5" customHeight="1" x14ac:dyDescent="0.2">
      <c r="A323" s="49"/>
      <c r="B323" s="49"/>
      <c r="C323" s="49"/>
      <c r="D323" s="187" t="s">
        <v>88</v>
      </c>
      <c r="E323" s="187"/>
      <c r="F323" s="187" t="s">
        <v>89</v>
      </c>
      <c r="G323" s="187"/>
      <c r="H323" s="187"/>
      <c r="I323" s="187"/>
      <c r="J323" s="49"/>
      <c r="K323" s="49"/>
      <c r="L323" s="188" t="s">
        <v>168</v>
      </c>
      <c r="M323" s="188"/>
      <c r="N323" s="49"/>
      <c r="O323" s="56">
        <v>0</v>
      </c>
      <c r="P323" s="56">
        <v>0</v>
      </c>
      <c r="Q323" s="189">
        <v>0</v>
      </c>
      <c r="R323" s="189"/>
    </row>
    <row r="324" spans="1:18" ht="15" customHeight="1" x14ac:dyDescent="0.2">
      <c r="A324" s="57"/>
      <c r="B324" s="192" t="s">
        <v>171</v>
      </c>
      <c r="C324" s="192"/>
      <c r="D324" s="192"/>
      <c r="E324" s="192"/>
      <c r="F324" s="192"/>
      <c r="G324" s="192"/>
      <c r="H324" s="192"/>
      <c r="I324" s="192"/>
      <c r="J324" s="192"/>
      <c r="K324" s="192"/>
      <c r="L324" s="192"/>
      <c r="M324" s="192"/>
      <c r="N324" s="57"/>
      <c r="O324" s="70">
        <v>78565</v>
      </c>
      <c r="P324" s="70">
        <v>65299.23</v>
      </c>
      <c r="Q324" s="193">
        <v>65299.23</v>
      </c>
      <c r="R324" s="193"/>
    </row>
    <row r="325" spans="1:18" ht="15" x14ac:dyDescent="0.2">
      <c r="A325" s="60"/>
      <c r="B325" s="204" t="s">
        <v>166</v>
      </c>
      <c r="C325" s="204"/>
      <c r="D325" s="204"/>
      <c r="E325" s="204"/>
      <c r="F325" s="204"/>
      <c r="G325" s="204"/>
      <c r="H325" s="204"/>
      <c r="I325" s="204"/>
      <c r="J325" s="204"/>
      <c r="K325" s="204"/>
      <c r="L325" s="204"/>
      <c r="M325" s="204"/>
      <c r="N325" s="60"/>
      <c r="O325" s="71">
        <v>78565</v>
      </c>
      <c r="P325" s="71">
        <v>65299.23</v>
      </c>
      <c r="Q325" s="195">
        <v>65299.23</v>
      </c>
      <c r="R325" s="195"/>
    </row>
    <row r="326" spans="1:18" ht="14.25" x14ac:dyDescent="0.2">
      <c r="A326" s="60"/>
      <c r="B326" s="204"/>
      <c r="C326" s="204"/>
      <c r="D326" s="204"/>
      <c r="E326" s="204"/>
      <c r="F326" s="204"/>
      <c r="G326" s="204"/>
      <c r="H326" s="204"/>
      <c r="I326" s="204"/>
      <c r="J326" s="204"/>
      <c r="K326" s="204"/>
      <c r="L326" s="204"/>
      <c r="M326" s="204"/>
      <c r="N326" s="60"/>
      <c r="O326" s="60"/>
      <c r="P326" s="60"/>
      <c r="Q326" s="60"/>
      <c r="R326" s="60"/>
    </row>
    <row r="327" spans="1:18" ht="15" customHeight="1" x14ac:dyDescent="0.2">
      <c r="A327" s="63"/>
      <c r="B327" s="196" t="s">
        <v>172</v>
      </c>
      <c r="C327" s="196"/>
      <c r="D327" s="196"/>
      <c r="E327" s="196"/>
      <c r="F327" s="196"/>
      <c r="G327" s="196"/>
      <c r="H327" s="196"/>
      <c r="I327" s="196"/>
      <c r="J327" s="196"/>
      <c r="K327" s="196"/>
      <c r="L327" s="196"/>
      <c r="M327" s="196"/>
      <c r="N327" s="63"/>
      <c r="O327" s="72">
        <v>78565</v>
      </c>
      <c r="P327" s="72">
        <v>65299.23</v>
      </c>
      <c r="Q327" s="197">
        <v>65299.23</v>
      </c>
      <c r="R327" s="197"/>
    </row>
    <row r="328" spans="1:18" ht="15" customHeight="1" x14ac:dyDescent="0.2">
      <c r="A328" s="66"/>
      <c r="B328" s="190" t="s">
        <v>49</v>
      </c>
      <c r="C328" s="190"/>
      <c r="D328" s="190"/>
      <c r="E328" s="190"/>
      <c r="F328" s="190"/>
      <c r="G328" s="190"/>
      <c r="H328" s="190"/>
      <c r="I328" s="190"/>
      <c r="J328" s="190"/>
      <c r="K328" s="190"/>
      <c r="L328" s="190"/>
      <c r="M328" s="190"/>
      <c r="N328" s="66"/>
      <c r="O328" s="69">
        <v>78565</v>
      </c>
      <c r="P328" s="69">
        <v>65299.23</v>
      </c>
      <c r="Q328" s="191">
        <v>65299.23</v>
      </c>
      <c r="R328" s="191"/>
    </row>
    <row r="329" spans="1:18" ht="13.5" customHeight="1" x14ac:dyDescent="0.2">
      <c r="A329" s="49"/>
      <c r="B329" s="49"/>
      <c r="C329" s="49"/>
      <c r="D329" s="187" t="s">
        <v>50</v>
      </c>
      <c r="E329" s="187"/>
      <c r="F329" s="187" t="s">
        <v>51</v>
      </c>
      <c r="G329" s="187"/>
      <c r="H329" s="187"/>
      <c r="I329" s="187"/>
      <c r="J329" s="49"/>
      <c r="K329" s="49"/>
      <c r="L329" s="188" t="s">
        <v>141</v>
      </c>
      <c r="M329" s="188"/>
      <c r="N329" s="49"/>
      <c r="O329" s="56">
        <v>69274</v>
      </c>
      <c r="P329" s="56">
        <v>58663.23</v>
      </c>
      <c r="Q329" s="189">
        <v>58663.23</v>
      </c>
      <c r="R329" s="189"/>
    </row>
    <row r="330" spans="1:18" ht="13.5" customHeight="1" x14ac:dyDescent="0.2">
      <c r="A330" s="49"/>
      <c r="B330" s="49"/>
      <c r="C330" s="49"/>
      <c r="D330" s="187" t="s">
        <v>53</v>
      </c>
      <c r="E330" s="187"/>
      <c r="F330" s="187" t="s">
        <v>54</v>
      </c>
      <c r="G330" s="187"/>
      <c r="H330" s="187"/>
      <c r="I330" s="187"/>
      <c r="J330" s="49"/>
      <c r="K330" s="49"/>
      <c r="L330" s="188" t="s">
        <v>141</v>
      </c>
      <c r="M330" s="188"/>
      <c r="N330" s="49"/>
      <c r="O330" s="56">
        <v>69274</v>
      </c>
      <c r="P330" s="56">
        <v>58663.23</v>
      </c>
      <c r="Q330" s="189">
        <v>58663.23</v>
      </c>
      <c r="R330" s="189"/>
    </row>
    <row r="331" spans="1:18" ht="13.5" customHeight="1" x14ac:dyDescent="0.2">
      <c r="A331" s="49"/>
      <c r="B331" s="49"/>
      <c r="C331" s="49"/>
      <c r="D331" s="187" t="s">
        <v>71</v>
      </c>
      <c r="E331" s="187"/>
      <c r="F331" s="187" t="s">
        <v>72</v>
      </c>
      <c r="G331" s="187"/>
      <c r="H331" s="187"/>
      <c r="I331" s="187"/>
      <c r="J331" s="49"/>
      <c r="K331" s="49"/>
      <c r="L331" s="188" t="s">
        <v>141</v>
      </c>
      <c r="M331" s="188"/>
      <c r="N331" s="49"/>
      <c r="O331" s="56">
        <v>9291</v>
      </c>
      <c r="P331" s="56">
        <v>6636</v>
      </c>
      <c r="Q331" s="189">
        <v>6636</v>
      </c>
      <c r="R331" s="189"/>
    </row>
    <row r="332" spans="1:18" ht="13.5" customHeight="1" x14ac:dyDescent="0.2">
      <c r="A332" s="49"/>
      <c r="B332" s="49"/>
      <c r="C332" s="49"/>
      <c r="D332" s="187" t="s">
        <v>73</v>
      </c>
      <c r="E332" s="187"/>
      <c r="F332" s="187" t="s">
        <v>74</v>
      </c>
      <c r="G332" s="187"/>
      <c r="H332" s="187"/>
      <c r="I332" s="187"/>
      <c r="J332" s="49"/>
      <c r="K332" s="49"/>
      <c r="L332" s="188" t="s">
        <v>141</v>
      </c>
      <c r="M332" s="188"/>
      <c r="N332" s="49"/>
      <c r="O332" s="56">
        <v>9291</v>
      </c>
      <c r="P332" s="56">
        <v>6636</v>
      </c>
      <c r="Q332" s="189">
        <v>6636</v>
      </c>
      <c r="R332" s="189"/>
    </row>
    <row r="333" spans="1:18" ht="15" customHeight="1" x14ac:dyDescent="0.2">
      <c r="A333" s="57"/>
      <c r="B333" s="192" t="s">
        <v>173</v>
      </c>
      <c r="C333" s="192"/>
      <c r="D333" s="192"/>
      <c r="E333" s="192"/>
      <c r="F333" s="192"/>
      <c r="G333" s="192"/>
      <c r="H333" s="192"/>
      <c r="I333" s="192"/>
      <c r="J333" s="192"/>
      <c r="K333" s="192"/>
      <c r="L333" s="192"/>
      <c r="M333" s="192"/>
      <c r="N333" s="57"/>
      <c r="O333" s="70">
        <v>38619</v>
      </c>
      <c r="P333" s="70">
        <v>26544.6</v>
      </c>
      <c r="Q333" s="193">
        <v>26544</v>
      </c>
      <c r="R333" s="193"/>
    </row>
    <row r="334" spans="1:18" ht="15" x14ac:dyDescent="0.2">
      <c r="A334" s="60"/>
      <c r="B334" s="204" t="s">
        <v>166</v>
      </c>
      <c r="C334" s="204"/>
      <c r="D334" s="204"/>
      <c r="E334" s="204"/>
      <c r="F334" s="204"/>
      <c r="G334" s="204"/>
      <c r="H334" s="204"/>
      <c r="I334" s="204"/>
      <c r="J334" s="204"/>
      <c r="K334" s="204"/>
      <c r="L334" s="204"/>
      <c r="M334" s="204"/>
      <c r="N334" s="60"/>
      <c r="O334" s="71">
        <v>38619</v>
      </c>
      <c r="P334" s="71">
        <v>26544.6</v>
      </c>
      <c r="Q334" s="195">
        <v>26544</v>
      </c>
      <c r="R334" s="195"/>
    </row>
    <row r="335" spans="1:18" ht="14.25" x14ac:dyDescent="0.2">
      <c r="A335" s="60"/>
      <c r="B335" s="204"/>
      <c r="C335" s="204"/>
      <c r="D335" s="204"/>
      <c r="E335" s="204"/>
      <c r="F335" s="204"/>
      <c r="G335" s="204"/>
      <c r="H335" s="204"/>
      <c r="I335" s="204"/>
      <c r="J335" s="204"/>
      <c r="K335" s="204"/>
      <c r="L335" s="204"/>
      <c r="M335" s="204"/>
      <c r="N335" s="60"/>
      <c r="O335" s="60"/>
      <c r="P335" s="60"/>
      <c r="Q335" s="60"/>
      <c r="R335" s="60"/>
    </row>
    <row r="336" spans="1:18" ht="15" x14ac:dyDescent="0.2">
      <c r="A336" s="63"/>
      <c r="B336" s="205" t="s">
        <v>194</v>
      </c>
      <c r="C336" s="205"/>
      <c r="D336" s="205"/>
      <c r="E336" s="205"/>
      <c r="F336" s="205"/>
      <c r="G336" s="205"/>
      <c r="H336" s="205"/>
      <c r="I336" s="205"/>
      <c r="J336" s="205"/>
      <c r="K336" s="205"/>
      <c r="L336" s="205"/>
      <c r="M336" s="205"/>
      <c r="N336" s="63"/>
      <c r="O336" s="72">
        <v>18711</v>
      </c>
      <c r="P336" s="72">
        <v>13272.6</v>
      </c>
      <c r="Q336" s="197">
        <v>13272</v>
      </c>
      <c r="R336" s="197"/>
    </row>
    <row r="337" spans="1:18" ht="15" customHeight="1" x14ac:dyDescent="0.2">
      <c r="A337" s="66"/>
      <c r="B337" s="190" t="s">
        <v>49</v>
      </c>
      <c r="C337" s="190"/>
      <c r="D337" s="190"/>
      <c r="E337" s="190"/>
      <c r="F337" s="190"/>
      <c r="G337" s="190"/>
      <c r="H337" s="190"/>
      <c r="I337" s="190"/>
      <c r="J337" s="190"/>
      <c r="K337" s="190"/>
      <c r="L337" s="190"/>
      <c r="M337" s="190"/>
      <c r="N337" s="66"/>
      <c r="O337" s="69">
        <v>18711</v>
      </c>
      <c r="P337" s="69">
        <v>13272.6</v>
      </c>
      <c r="Q337" s="191">
        <v>13272</v>
      </c>
      <c r="R337" s="191"/>
    </row>
    <row r="338" spans="1:18" ht="13.5" customHeight="1" x14ac:dyDescent="0.2">
      <c r="A338" s="49"/>
      <c r="B338" s="49"/>
      <c r="C338" s="49"/>
      <c r="D338" s="187" t="s">
        <v>50</v>
      </c>
      <c r="E338" s="187"/>
      <c r="F338" s="187" t="s">
        <v>51</v>
      </c>
      <c r="G338" s="187"/>
      <c r="H338" s="187"/>
      <c r="I338" s="187"/>
      <c r="J338" s="49"/>
      <c r="K338" s="49"/>
      <c r="L338" s="188" t="s">
        <v>141</v>
      </c>
      <c r="M338" s="188"/>
      <c r="N338" s="49"/>
      <c r="O338" s="56">
        <v>18711</v>
      </c>
      <c r="P338" s="56">
        <v>13272.6</v>
      </c>
      <c r="Q338" s="189">
        <v>13272</v>
      </c>
      <c r="R338" s="189"/>
    </row>
    <row r="339" spans="1:18" ht="13.5" customHeight="1" x14ac:dyDescent="0.2">
      <c r="A339" s="49"/>
      <c r="B339" s="49"/>
      <c r="C339" s="49"/>
      <c r="D339" s="187" t="s">
        <v>169</v>
      </c>
      <c r="E339" s="187"/>
      <c r="F339" s="187" t="s">
        <v>170</v>
      </c>
      <c r="G339" s="187"/>
      <c r="H339" s="187"/>
      <c r="I339" s="187"/>
      <c r="J339" s="49"/>
      <c r="K339" s="49"/>
      <c r="L339" s="188" t="s">
        <v>141</v>
      </c>
      <c r="M339" s="188"/>
      <c r="N339" s="49"/>
      <c r="O339" s="56">
        <v>18711</v>
      </c>
      <c r="P339" s="56">
        <v>13272.6</v>
      </c>
      <c r="Q339" s="189">
        <v>13272</v>
      </c>
      <c r="R339" s="189"/>
    </row>
    <row r="340" spans="1:18" ht="15" customHeight="1" x14ac:dyDescent="0.2">
      <c r="A340" s="75"/>
      <c r="B340" s="202" t="s">
        <v>174</v>
      </c>
      <c r="C340" s="202"/>
      <c r="D340" s="202"/>
      <c r="E340" s="202"/>
      <c r="F340" s="202"/>
      <c r="G340" s="202"/>
      <c r="H340" s="202"/>
      <c r="I340" s="202"/>
      <c r="J340" s="202"/>
      <c r="K340" s="202"/>
      <c r="L340" s="202"/>
      <c r="M340" s="202"/>
      <c r="N340" s="75"/>
      <c r="O340" s="76">
        <v>19908</v>
      </c>
      <c r="P340" s="76">
        <v>13272</v>
      </c>
      <c r="Q340" s="203">
        <v>13272</v>
      </c>
      <c r="R340" s="203"/>
    </row>
    <row r="341" spans="1:18" ht="15" customHeight="1" x14ac:dyDescent="0.2">
      <c r="A341" s="66"/>
      <c r="B341" s="190" t="s">
        <v>125</v>
      </c>
      <c r="C341" s="190"/>
      <c r="D341" s="190"/>
      <c r="E341" s="190"/>
      <c r="F341" s="190"/>
      <c r="G341" s="190"/>
      <c r="H341" s="190"/>
      <c r="I341" s="190"/>
      <c r="J341" s="190"/>
      <c r="K341" s="190"/>
      <c r="L341" s="190"/>
      <c r="M341" s="190"/>
      <c r="N341" s="66"/>
      <c r="O341" s="69">
        <v>19908</v>
      </c>
      <c r="P341" s="69">
        <v>13272</v>
      </c>
      <c r="Q341" s="191">
        <v>13272</v>
      </c>
      <c r="R341" s="191"/>
    </row>
    <row r="342" spans="1:18" ht="13.5" customHeight="1" x14ac:dyDescent="0.2">
      <c r="A342" s="49"/>
      <c r="B342" s="49"/>
      <c r="C342" s="49"/>
      <c r="D342" s="187" t="s">
        <v>71</v>
      </c>
      <c r="E342" s="187"/>
      <c r="F342" s="187" t="s">
        <v>72</v>
      </c>
      <c r="G342" s="187"/>
      <c r="H342" s="187"/>
      <c r="I342" s="187"/>
      <c r="J342" s="49"/>
      <c r="K342" s="49"/>
      <c r="L342" s="188" t="s">
        <v>141</v>
      </c>
      <c r="M342" s="188"/>
      <c r="N342" s="49"/>
      <c r="O342" s="56">
        <v>19908</v>
      </c>
      <c r="P342" s="56">
        <v>13272</v>
      </c>
      <c r="Q342" s="189">
        <v>13272</v>
      </c>
      <c r="R342" s="189"/>
    </row>
    <row r="343" spans="1:18" ht="13.5" customHeight="1" x14ac:dyDescent="0.2">
      <c r="A343" s="49"/>
      <c r="B343" s="49"/>
      <c r="C343" s="49"/>
      <c r="D343" s="187" t="s">
        <v>73</v>
      </c>
      <c r="E343" s="187"/>
      <c r="F343" s="187" t="s">
        <v>74</v>
      </c>
      <c r="G343" s="187"/>
      <c r="H343" s="187"/>
      <c r="I343" s="187"/>
      <c r="J343" s="49"/>
      <c r="K343" s="49"/>
      <c r="L343" s="188" t="s">
        <v>141</v>
      </c>
      <c r="M343" s="188"/>
      <c r="N343" s="49"/>
      <c r="O343" s="56">
        <v>19908</v>
      </c>
      <c r="P343" s="56">
        <v>13272</v>
      </c>
      <c r="Q343" s="189">
        <v>13272</v>
      </c>
      <c r="R343" s="189"/>
    </row>
    <row r="344" spans="1:18" ht="15" customHeight="1" x14ac:dyDescent="0.2">
      <c r="A344" s="53"/>
      <c r="B344" s="198" t="s">
        <v>175</v>
      </c>
      <c r="C344" s="198"/>
      <c r="D344" s="198"/>
      <c r="E344" s="198"/>
      <c r="F344" s="198"/>
      <c r="G344" s="198"/>
      <c r="H344" s="198"/>
      <c r="I344" s="198"/>
      <c r="J344" s="198"/>
      <c r="K344" s="198"/>
      <c r="L344" s="198"/>
      <c r="M344" s="198"/>
      <c r="N344" s="53"/>
      <c r="O344" s="73">
        <v>52023.07</v>
      </c>
      <c r="P344" s="73">
        <v>52023.07</v>
      </c>
      <c r="Q344" s="199">
        <v>52023.07</v>
      </c>
      <c r="R344" s="199"/>
    </row>
    <row r="345" spans="1:18" ht="15" customHeight="1" x14ac:dyDescent="0.2">
      <c r="A345" s="57"/>
      <c r="B345" s="192" t="s">
        <v>176</v>
      </c>
      <c r="C345" s="192"/>
      <c r="D345" s="192"/>
      <c r="E345" s="192"/>
      <c r="F345" s="192"/>
      <c r="G345" s="192"/>
      <c r="H345" s="192"/>
      <c r="I345" s="192"/>
      <c r="J345" s="192"/>
      <c r="K345" s="192"/>
      <c r="L345" s="192"/>
      <c r="M345" s="192"/>
      <c r="N345" s="57"/>
      <c r="O345" s="70">
        <v>52023.07</v>
      </c>
      <c r="P345" s="70">
        <v>52023.07</v>
      </c>
      <c r="Q345" s="193">
        <v>52023.07</v>
      </c>
      <c r="R345" s="193"/>
    </row>
    <row r="346" spans="1:18" ht="15" customHeight="1" x14ac:dyDescent="0.2">
      <c r="A346" s="60"/>
      <c r="B346" s="194" t="s">
        <v>177</v>
      </c>
      <c r="C346" s="194"/>
      <c r="D346" s="194"/>
      <c r="E346" s="194"/>
      <c r="F346" s="194"/>
      <c r="G346" s="194"/>
      <c r="H346" s="194"/>
      <c r="I346" s="194"/>
      <c r="J346" s="194"/>
      <c r="K346" s="194"/>
      <c r="L346" s="194"/>
      <c r="M346" s="194"/>
      <c r="N346" s="60"/>
      <c r="O346" s="71">
        <v>52023.07</v>
      </c>
      <c r="P346" s="71">
        <v>52023.07</v>
      </c>
      <c r="Q346" s="195">
        <v>52023.07</v>
      </c>
      <c r="R346" s="195"/>
    </row>
    <row r="347" spans="1:18" ht="15" customHeight="1" x14ac:dyDescent="0.2">
      <c r="A347" s="63"/>
      <c r="B347" s="196" t="s">
        <v>178</v>
      </c>
      <c r="C347" s="196"/>
      <c r="D347" s="196"/>
      <c r="E347" s="196"/>
      <c r="F347" s="196"/>
      <c r="G347" s="196"/>
      <c r="H347" s="196"/>
      <c r="I347" s="196"/>
      <c r="J347" s="196"/>
      <c r="K347" s="196"/>
      <c r="L347" s="196"/>
      <c r="M347" s="196"/>
      <c r="N347" s="63"/>
      <c r="O347" s="72">
        <v>37426.230000000003</v>
      </c>
      <c r="P347" s="72">
        <v>37426.230000000003</v>
      </c>
      <c r="Q347" s="197">
        <v>37426.230000000003</v>
      </c>
      <c r="R347" s="197"/>
    </row>
    <row r="348" spans="1:18" ht="15" customHeight="1" x14ac:dyDescent="0.2">
      <c r="A348" s="66"/>
      <c r="B348" s="190" t="s">
        <v>49</v>
      </c>
      <c r="C348" s="190"/>
      <c r="D348" s="190"/>
      <c r="E348" s="190"/>
      <c r="F348" s="190"/>
      <c r="G348" s="190"/>
      <c r="H348" s="190"/>
      <c r="I348" s="190"/>
      <c r="J348" s="190"/>
      <c r="K348" s="190"/>
      <c r="L348" s="190"/>
      <c r="M348" s="190"/>
      <c r="N348" s="66"/>
      <c r="O348" s="69">
        <v>37426.230000000003</v>
      </c>
      <c r="P348" s="69">
        <v>37426.230000000003</v>
      </c>
      <c r="Q348" s="191">
        <v>37426.230000000003</v>
      </c>
      <c r="R348" s="191"/>
    </row>
    <row r="349" spans="1:18" ht="13.5" customHeight="1" x14ac:dyDescent="0.2">
      <c r="A349" s="49"/>
      <c r="B349" s="49"/>
      <c r="C349" s="49"/>
      <c r="D349" s="187" t="s">
        <v>50</v>
      </c>
      <c r="E349" s="187"/>
      <c r="F349" s="187" t="s">
        <v>51</v>
      </c>
      <c r="G349" s="187"/>
      <c r="H349" s="187"/>
      <c r="I349" s="187"/>
      <c r="J349" s="49"/>
      <c r="K349" s="49"/>
      <c r="L349" s="188" t="s">
        <v>179</v>
      </c>
      <c r="M349" s="188"/>
      <c r="N349" s="49"/>
      <c r="O349" s="56">
        <v>37426.230000000003</v>
      </c>
      <c r="P349" s="56">
        <v>37426.230000000003</v>
      </c>
      <c r="Q349" s="189">
        <v>37426.230000000003</v>
      </c>
      <c r="R349" s="189"/>
    </row>
    <row r="350" spans="1:18" ht="13.5" customHeight="1" x14ac:dyDescent="0.2">
      <c r="A350" s="49"/>
      <c r="B350" s="49"/>
      <c r="C350" s="49"/>
      <c r="D350" s="187" t="s">
        <v>53</v>
      </c>
      <c r="E350" s="187"/>
      <c r="F350" s="187" t="s">
        <v>54</v>
      </c>
      <c r="G350" s="187"/>
      <c r="H350" s="187"/>
      <c r="I350" s="187"/>
      <c r="J350" s="49"/>
      <c r="K350" s="49"/>
      <c r="L350" s="188" t="s">
        <v>179</v>
      </c>
      <c r="M350" s="188"/>
      <c r="N350" s="49"/>
      <c r="O350" s="56">
        <v>1327.23</v>
      </c>
      <c r="P350" s="56">
        <v>1327.23</v>
      </c>
      <c r="Q350" s="189">
        <v>1327.23</v>
      </c>
      <c r="R350" s="189"/>
    </row>
    <row r="351" spans="1:18" ht="13.5" customHeight="1" x14ac:dyDescent="0.2">
      <c r="A351" s="49"/>
      <c r="B351" s="49"/>
      <c r="C351" s="49"/>
      <c r="D351" s="187" t="s">
        <v>90</v>
      </c>
      <c r="E351" s="187"/>
      <c r="F351" s="201" t="s">
        <v>91</v>
      </c>
      <c r="G351" s="201"/>
      <c r="H351" s="201"/>
      <c r="I351" s="201"/>
      <c r="J351" s="49"/>
      <c r="K351" s="49"/>
      <c r="L351" s="188" t="s">
        <v>179</v>
      </c>
      <c r="M351" s="188"/>
      <c r="N351" s="49"/>
      <c r="O351" s="56">
        <v>34509</v>
      </c>
      <c r="P351" s="56">
        <v>34509</v>
      </c>
      <c r="Q351" s="189">
        <v>34509</v>
      </c>
      <c r="R351" s="189"/>
    </row>
    <row r="352" spans="1:18" ht="13.5" customHeight="1" x14ac:dyDescent="0.2">
      <c r="A352" s="49"/>
      <c r="B352" s="49"/>
      <c r="C352" s="49"/>
      <c r="D352" s="187" t="s">
        <v>55</v>
      </c>
      <c r="E352" s="187"/>
      <c r="F352" s="187" t="s">
        <v>56</v>
      </c>
      <c r="G352" s="187"/>
      <c r="H352" s="187"/>
      <c r="I352" s="187"/>
      <c r="J352" s="49"/>
      <c r="K352" s="49"/>
      <c r="L352" s="188" t="s">
        <v>179</v>
      </c>
      <c r="M352" s="188"/>
      <c r="N352" s="49"/>
      <c r="O352" s="56">
        <v>1590</v>
      </c>
      <c r="P352" s="56">
        <v>1590</v>
      </c>
      <c r="Q352" s="189">
        <v>1590</v>
      </c>
      <c r="R352" s="189"/>
    </row>
    <row r="353" spans="1:18" ht="15" customHeight="1" x14ac:dyDescent="0.2">
      <c r="A353" s="63"/>
      <c r="B353" s="196" t="s">
        <v>180</v>
      </c>
      <c r="C353" s="196"/>
      <c r="D353" s="196"/>
      <c r="E353" s="196"/>
      <c r="F353" s="196"/>
      <c r="G353" s="196"/>
      <c r="H353" s="196"/>
      <c r="I353" s="196"/>
      <c r="J353" s="196"/>
      <c r="K353" s="196"/>
      <c r="L353" s="196"/>
      <c r="M353" s="196"/>
      <c r="N353" s="63"/>
      <c r="O353" s="72">
        <v>14596.84</v>
      </c>
      <c r="P353" s="72">
        <v>14596.84</v>
      </c>
      <c r="Q353" s="197">
        <v>14596.84</v>
      </c>
      <c r="R353" s="197"/>
    </row>
    <row r="354" spans="1:18" ht="15" customHeight="1" x14ac:dyDescent="0.2">
      <c r="A354" s="66"/>
      <c r="B354" s="190" t="s">
        <v>49</v>
      </c>
      <c r="C354" s="190"/>
      <c r="D354" s="190"/>
      <c r="E354" s="190"/>
      <c r="F354" s="190"/>
      <c r="G354" s="190"/>
      <c r="H354" s="190"/>
      <c r="I354" s="190"/>
      <c r="J354" s="190"/>
      <c r="K354" s="190"/>
      <c r="L354" s="190"/>
      <c r="M354" s="190"/>
      <c r="N354" s="66"/>
      <c r="O354" s="69">
        <v>14596.84</v>
      </c>
      <c r="P354" s="69">
        <v>14596.84</v>
      </c>
      <c r="Q354" s="191">
        <v>14596.84</v>
      </c>
      <c r="R354" s="191"/>
    </row>
    <row r="355" spans="1:18" ht="13.5" customHeight="1" x14ac:dyDescent="0.2">
      <c r="A355" s="49"/>
      <c r="B355" s="49"/>
      <c r="C355" s="49"/>
      <c r="D355" s="187" t="s">
        <v>50</v>
      </c>
      <c r="E355" s="187"/>
      <c r="F355" s="187" t="s">
        <v>51</v>
      </c>
      <c r="G355" s="187"/>
      <c r="H355" s="187"/>
      <c r="I355" s="187"/>
      <c r="J355" s="49"/>
      <c r="K355" s="49"/>
      <c r="L355" s="200" t="s">
        <v>181</v>
      </c>
      <c r="M355" s="200"/>
      <c r="N355" s="49"/>
      <c r="O355" s="56">
        <v>14596.84</v>
      </c>
      <c r="P355" s="56">
        <v>14596.84</v>
      </c>
      <c r="Q355" s="189">
        <v>14596.84</v>
      </c>
      <c r="R355" s="189"/>
    </row>
    <row r="356" spans="1:18" ht="12" customHeight="1" x14ac:dyDescent="0.2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200"/>
      <c r="M356" s="200"/>
      <c r="N356" s="49"/>
      <c r="O356" s="49"/>
      <c r="P356" s="49"/>
      <c r="Q356" s="49"/>
      <c r="R356" s="49"/>
    </row>
    <row r="357" spans="1:18" ht="13.5" customHeight="1" x14ac:dyDescent="0.2">
      <c r="A357" s="49"/>
      <c r="B357" s="49"/>
      <c r="C357" s="49"/>
      <c r="D357" s="187" t="s">
        <v>55</v>
      </c>
      <c r="E357" s="187"/>
      <c r="F357" s="187" t="s">
        <v>56</v>
      </c>
      <c r="G357" s="187"/>
      <c r="H357" s="187"/>
      <c r="I357" s="187"/>
      <c r="J357" s="49"/>
      <c r="K357" s="49"/>
      <c r="L357" s="200" t="s">
        <v>181</v>
      </c>
      <c r="M357" s="200"/>
      <c r="N357" s="49"/>
      <c r="O357" s="56">
        <v>14596.84</v>
      </c>
      <c r="P357" s="56">
        <v>14596.84</v>
      </c>
      <c r="Q357" s="189">
        <v>14596.84</v>
      </c>
      <c r="R357" s="189"/>
    </row>
    <row r="358" spans="1:18" ht="12" customHeight="1" x14ac:dyDescent="0.2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200"/>
      <c r="M358" s="200"/>
      <c r="N358" s="49"/>
      <c r="O358" s="49"/>
      <c r="P358" s="49"/>
      <c r="Q358" s="49"/>
      <c r="R358" s="49"/>
    </row>
    <row r="359" spans="1:18" ht="15" customHeight="1" x14ac:dyDescent="0.2">
      <c r="A359" s="53"/>
      <c r="B359" s="198" t="s">
        <v>182</v>
      </c>
      <c r="C359" s="198"/>
      <c r="D359" s="198"/>
      <c r="E359" s="198"/>
      <c r="F359" s="198"/>
      <c r="G359" s="198"/>
      <c r="H359" s="198"/>
      <c r="I359" s="198"/>
      <c r="J359" s="198"/>
      <c r="K359" s="198"/>
      <c r="L359" s="198"/>
      <c r="M359" s="198"/>
      <c r="N359" s="53"/>
      <c r="O359" s="73">
        <v>91451</v>
      </c>
      <c r="P359" s="73">
        <v>91451</v>
      </c>
      <c r="Q359" s="199">
        <v>91451</v>
      </c>
      <c r="R359" s="199"/>
    </row>
    <row r="360" spans="1:18" ht="15" customHeight="1" x14ac:dyDescent="0.2">
      <c r="A360" s="57"/>
      <c r="B360" s="192" t="s">
        <v>183</v>
      </c>
      <c r="C360" s="192"/>
      <c r="D360" s="192"/>
      <c r="E360" s="192"/>
      <c r="F360" s="192"/>
      <c r="G360" s="192"/>
      <c r="H360" s="192"/>
      <c r="I360" s="192"/>
      <c r="J360" s="192"/>
      <c r="K360" s="192"/>
      <c r="L360" s="192"/>
      <c r="M360" s="192"/>
      <c r="N360" s="57"/>
      <c r="O360" s="70">
        <v>91451</v>
      </c>
      <c r="P360" s="70">
        <v>91451</v>
      </c>
      <c r="Q360" s="193">
        <v>91451</v>
      </c>
      <c r="R360" s="193"/>
    </row>
    <row r="361" spans="1:18" ht="15" customHeight="1" x14ac:dyDescent="0.2">
      <c r="A361" s="60"/>
      <c r="B361" s="194" t="s">
        <v>184</v>
      </c>
      <c r="C361" s="194"/>
      <c r="D361" s="194"/>
      <c r="E361" s="194"/>
      <c r="F361" s="194"/>
      <c r="G361" s="194"/>
      <c r="H361" s="194"/>
      <c r="I361" s="194"/>
      <c r="J361" s="194"/>
      <c r="K361" s="194"/>
      <c r="L361" s="194"/>
      <c r="M361" s="194"/>
      <c r="N361" s="60"/>
      <c r="O361" s="71">
        <v>87998</v>
      </c>
      <c r="P361" s="71">
        <v>87998</v>
      </c>
      <c r="Q361" s="195">
        <v>87998</v>
      </c>
      <c r="R361" s="195"/>
    </row>
    <row r="362" spans="1:18" ht="15" customHeight="1" x14ac:dyDescent="0.2">
      <c r="A362" s="63"/>
      <c r="B362" s="196" t="s">
        <v>185</v>
      </c>
      <c r="C362" s="196"/>
      <c r="D362" s="196"/>
      <c r="E362" s="196"/>
      <c r="F362" s="196"/>
      <c r="G362" s="196"/>
      <c r="H362" s="196"/>
      <c r="I362" s="196"/>
      <c r="J362" s="196"/>
      <c r="K362" s="196"/>
      <c r="L362" s="196"/>
      <c r="M362" s="196"/>
      <c r="N362" s="63"/>
      <c r="O362" s="72">
        <v>87998</v>
      </c>
      <c r="P362" s="72">
        <v>87998</v>
      </c>
      <c r="Q362" s="197">
        <v>87998</v>
      </c>
      <c r="R362" s="197"/>
    </row>
    <row r="363" spans="1:18" ht="15" customHeight="1" x14ac:dyDescent="0.2">
      <c r="A363" s="66"/>
      <c r="B363" s="190" t="s">
        <v>49</v>
      </c>
      <c r="C363" s="190"/>
      <c r="D363" s="190"/>
      <c r="E363" s="190"/>
      <c r="F363" s="190"/>
      <c r="G363" s="190"/>
      <c r="H363" s="190"/>
      <c r="I363" s="190"/>
      <c r="J363" s="190"/>
      <c r="K363" s="190"/>
      <c r="L363" s="190"/>
      <c r="M363" s="190"/>
      <c r="N363" s="66"/>
      <c r="O363" s="69">
        <v>87998</v>
      </c>
      <c r="P363" s="69">
        <v>87998</v>
      </c>
      <c r="Q363" s="191">
        <v>87998</v>
      </c>
      <c r="R363" s="191"/>
    </row>
    <row r="364" spans="1:18" ht="13.5" customHeight="1" x14ac:dyDescent="0.2">
      <c r="A364" s="49"/>
      <c r="B364" s="49"/>
      <c r="C364" s="49"/>
      <c r="D364" s="187" t="s">
        <v>50</v>
      </c>
      <c r="E364" s="187"/>
      <c r="F364" s="187" t="s">
        <v>51</v>
      </c>
      <c r="G364" s="187"/>
      <c r="H364" s="187"/>
      <c r="I364" s="187"/>
      <c r="J364" s="49"/>
      <c r="K364" s="49"/>
      <c r="L364" s="188" t="s">
        <v>186</v>
      </c>
      <c r="M364" s="188"/>
      <c r="N364" s="49"/>
      <c r="O364" s="56">
        <v>87998</v>
      </c>
      <c r="P364" s="56">
        <v>87998</v>
      </c>
      <c r="Q364" s="189">
        <v>87998</v>
      </c>
      <c r="R364" s="189"/>
    </row>
    <row r="365" spans="1:18" ht="13.5" customHeight="1" x14ac:dyDescent="0.2">
      <c r="A365" s="49"/>
      <c r="B365" s="49"/>
      <c r="C365" s="49"/>
      <c r="D365" s="187" t="s">
        <v>88</v>
      </c>
      <c r="E365" s="187"/>
      <c r="F365" s="187" t="s">
        <v>89</v>
      </c>
      <c r="G365" s="187"/>
      <c r="H365" s="187"/>
      <c r="I365" s="187"/>
      <c r="J365" s="49"/>
      <c r="K365" s="49"/>
      <c r="L365" s="188" t="s">
        <v>186</v>
      </c>
      <c r="M365" s="188"/>
      <c r="N365" s="49"/>
      <c r="O365" s="56">
        <v>35835</v>
      </c>
      <c r="P365" s="56">
        <v>35835</v>
      </c>
      <c r="Q365" s="189">
        <v>35835</v>
      </c>
      <c r="R365" s="189"/>
    </row>
    <row r="366" spans="1:18" ht="13.5" customHeight="1" x14ac:dyDescent="0.2">
      <c r="A366" s="49"/>
      <c r="B366" s="49"/>
      <c r="C366" s="49"/>
      <c r="D366" s="187" t="s">
        <v>55</v>
      </c>
      <c r="E366" s="187"/>
      <c r="F366" s="187" t="s">
        <v>56</v>
      </c>
      <c r="G366" s="187"/>
      <c r="H366" s="187"/>
      <c r="I366" s="187"/>
      <c r="J366" s="49"/>
      <c r="K366" s="49"/>
      <c r="L366" s="188" t="s">
        <v>186</v>
      </c>
      <c r="M366" s="188"/>
      <c r="N366" s="49"/>
      <c r="O366" s="56">
        <v>52163</v>
      </c>
      <c r="P366" s="56">
        <v>52163</v>
      </c>
      <c r="Q366" s="189">
        <v>52163</v>
      </c>
      <c r="R366" s="189"/>
    </row>
    <row r="367" spans="1:18" ht="15" customHeight="1" x14ac:dyDescent="0.2">
      <c r="A367" s="60"/>
      <c r="B367" s="194" t="s">
        <v>187</v>
      </c>
      <c r="C367" s="194"/>
      <c r="D367" s="194"/>
      <c r="E367" s="194"/>
      <c r="F367" s="194"/>
      <c r="G367" s="194"/>
      <c r="H367" s="194"/>
      <c r="I367" s="194"/>
      <c r="J367" s="194"/>
      <c r="K367" s="194"/>
      <c r="L367" s="194"/>
      <c r="M367" s="194"/>
      <c r="N367" s="60"/>
      <c r="O367" s="71">
        <v>3453</v>
      </c>
      <c r="P367" s="71">
        <v>3453</v>
      </c>
      <c r="Q367" s="195">
        <v>3453</v>
      </c>
      <c r="R367" s="195"/>
    </row>
    <row r="368" spans="1:18" ht="15" customHeight="1" x14ac:dyDescent="0.2">
      <c r="A368" s="63"/>
      <c r="B368" s="196" t="s">
        <v>188</v>
      </c>
      <c r="C368" s="196"/>
      <c r="D368" s="196"/>
      <c r="E368" s="196"/>
      <c r="F368" s="196"/>
      <c r="G368" s="196"/>
      <c r="H368" s="196"/>
      <c r="I368" s="196"/>
      <c r="J368" s="196"/>
      <c r="K368" s="196"/>
      <c r="L368" s="196"/>
      <c r="M368" s="196"/>
      <c r="N368" s="63"/>
      <c r="O368" s="72">
        <v>3453</v>
      </c>
      <c r="P368" s="72">
        <v>3453</v>
      </c>
      <c r="Q368" s="197">
        <v>3453</v>
      </c>
      <c r="R368" s="197"/>
    </row>
    <row r="369" spans="1:18" ht="15" customHeight="1" x14ac:dyDescent="0.2">
      <c r="A369" s="66"/>
      <c r="B369" s="190" t="s">
        <v>49</v>
      </c>
      <c r="C369" s="190"/>
      <c r="D369" s="190"/>
      <c r="E369" s="190"/>
      <c r="F369" s="190"/>
      <c r="G369" s="190"/>
      <c r="H369" s="190"/>
      <c r="I369" s="190"/>
      <c r="J369" s="190"/>
      <c r="K369" s="190"/>
      <c r="L369" s="190"/>
      <c r="M369" s="190"/>
      <c r="N369" s="66"/>
      <c r="O369" s="69">
        <v>3453</v>
      </c>
      <c r="P369" s="69">
        <v>3453</v>
      </c>
      <c r="Q369" s="191">
        <v>3453</v>
      </c>
      <c r="R369" s="191"/>
    </row>
    <row r="370" spans="1:18" ht="13.5" customHeight="1" x14ac:dyDescent="0.2">
      <c r="A370" s="49"/>
      <c r="B370" s="49"/>
      <c r="C370" s="49"/>
      <c r="D370" s="187" t="s">
        <v>50</v>
      </c>
      <c r="E370" s="187"/>
      <c r="F370" s="187" t="s">
        <v>51</v>
      </c>
      <c r="G370" s="187"/>
      <c r="H370" s="187"/>
      <c r="I370" s="187"/>
      <c r="J370" s="49"/>
      <c r="K370" s="49"/>
      <c r="L370" s="188" t="s">
        <v>133</v>
      </c>
      <c r="M370" s="188"/>
      <c r="N370" s="49"/>
      <c r="O370" s="56">
        <v>3453</v>
      </c>
      <c r="P370" s="56">
        <v>3453</v>
      </c>
      <c r="Q370" s="189">
        <v>3453</v>
      </c>
      <c r="R370" s="189"/>
    </row>
    <row r="371" spans="1:18" ht="13.5" customHeight="1" x14ac:dyDescent="0.2">
      <c r="A371" s="49"/>
      <c r="B371" s="49"/>
      <c r="C371" s="49"/>
      <c r="D371" s="187" t="s">
        <v>53</v>
      </c>
      <c r="E371" s="187"/>
      <c r="F371" s="187" t="s">
        <v>54</v>
      </c>
      <c r="G371" s="187"/>
      <c r="H371" s="187"/>
      <c r="I371" s="187"/>
      <c r="J371" s="49"/>
      <c r="K371" s="49"/>
      <c r="L371" s="188" t="s">
        <v>133</v>
      </c>
      <c r="M371" s="188"/>
      <c r="N371" s="49"/>
      <c r="O371" s="56">
        <v>2123</v>
      </c>
      <c r="P371" s="56">
        <v>2123</v>
      </c>
      <c r="Q371" s="189">
        <v>2123</v>
      </c>
      <c r="R371" s="189"/>
    </row>
    <row r="372" spans="1:18" ht="13.5" customHeight="1" x14ac:dyDescent="0.2">
      <c r="A372" s="49"/>
      <c r="B372" s="49"/>
      <c r="C372" s="49"/>
      <c r="D372" s="187" t="s">
        <v>55</v>
      </c>
      <c r="E372" s="187"/>
      <c r="F372" s="187" t="s">
        <v>56</v>
      </c>
      <c r="G372" s="187"/>
      <c r="H372" s="187"/>
      <c r="I372" s="187"/>
      <c r="J372" s="49"/>
      <c r="K372" s="49"/>
      <c r="L372" s="188" t="s">
        <v>133</v>
      </c>
      <c r="M372" s="188"/>
      <c r="N372" s="49"/>
      <c r="O372" s="56">
        <v>1330</v>
      </c>
      <c r="P372" s="56">
        <v>1330</v>
      </c>
      <c r="Q372" s="189">
        <v>1330</v>
      </c>
      <c r="R372" s="189"/>
    </row>
    <row r="373" spans="1:18" ht="15" customHeight="1" x14ac:dyDescent="0.2">
      <c r="A373" s="53"/>
      <c r="B373" s="198" t="s">
        <v>189</v>
      </c>
      <c r="C373" s="198"/>
      <c r="D373" s="198"/>
      <c r="E373" s="198"/>
      <c r="F373" s="198"/>
      <c r="G373" s="198"/>
      <c r="H373" s="198"/>
      <c r="I373" s="198"/>
      <c r="J373" s="198"/>
      <c r="K373" s="198"/>
      <c r="L373" s="198"/>
      <c r="M373" s="198"/>
      <c r="N373" s="53"/>
      <c r="O373" s="73">
        <v>665</v>
      </c>
      <c r="P373" s="73">
        <v>665</v>
      </c>
      <c r="Q373" s="199">
        <v>665</v>
      </c>
      <c r="R373" s="199"/>
    </row>
    <row r="374" spans="1:18" ht="15" customHeight="1" x14ac:dyDescent="0.2">
      <c r="A374" s="57"/>
      <c r="B374" s="192" t="s">
        <v>190</v>
      </c>
      <c r="C374" s="192"/>
      <c r="D374" s="192"/>
      <c r="E374" s="192"/>
      <c r="F374" s="192"/>
      <c r="G374" s="192"/>
      <c r="H374" s="192"/>
      <c r="I374" s="192"/>
      <c r="J374" s="192"/>
      <c r="K374" s="192"/>
      <c r="L374" s="192"/>
      <c r="M374" s="192"/>
      <c r="N374" s="57"/>
      <c r="O374" s="70">
        <v>665</v>
      </c>
      <c r="P374" s="70">
        <v>665</v>
      </c>
      <c r="Q374" s="193">
        <v>665</v>
      </c>
      <c r="R374" s="193"/>
    </row>
    <row r="375" spans="1:18" ht="15" customHeight="1" x14ac:dyDescent="0.2">
      <c r="A375" s="60"/>
      <c r="B375" s="194" t="s">
        <v>191</v>
      </c>
      <c r="C375" s="194"/>
      <c r="D375" s="194"/>
      <c r="E375" s="194"/>
      <c r="F375" s="194"/>
      <c r="G375" s="194"/>
      <c r="H375" s="194"/>
      <c r="I375" s="194"/>
      <c r="J375" s="194"/>
      <c r="K375" s="194"/>
      <c r="L375" s="194"/>
      <c r="M375" s="194"/>
      <c r="N375" s="60"/>
      <c r="O375" s="71">
        <v>665</v>
      </c>
      <c r="P375" s="71">
        <v>665</v>
      </c>
      <c r="Q375" s="195">
        <v>665</v>
      </c>
      <c r="R375" s="195"/>
    </row>
    <row r="376" spans="1:18" ht="15" customHeight="1" x14ac:dyDescent="0.2">
      <c r="A376" s="63"/>
      <c r="B376" s="196" t="s">
        <v>192</v>
      </c>
      <c r="C376" s="196"/>
      <c r="D376" s="196"/>
      <c r="E376" s="196"/>
      <c r="F376" s="196"/>
      <c r="G376" s="196"/>
      <c r="H376" s="196"/>
      <c r="I376" s="196"/>
      <c r="J376" s="196"/>
      <c r="K376" s="196"/>
      <c r="L376" s="196"/>
      <c r="M376" s="196"/>
      <c r="N376" s="63"/>
      <c r="O376" s="72">
        <v>665</v>
      </c>
      <c r="P376" s="72">
        <v>665</v>
      </c>
      <c r="Q376" s="197">
        <v>665</v>
      </c>
      <c r="R376" s="197"/>
    </row>
    <row r="377" spans="1:18" ht="15" customHeight="1" x14ac:dyDescent="0.2">
      <c r="A377" s="66"/>
      <c r="B377" s="190" t="s">
        <v>193</v>
      </c>
      <c r="C377" s="190"/>
      <c r="D377" s="190"/>
      <c r="E377" s="190"/>
      <c r="F377" s="190"/>
      <c r="G377" s="190"/>
      <c r="H377" s="190"/>
      <c r="I377" s="190"/>
      <c r="J377" s="190"/>
      <c r="K377" s="190"/>
      <c r="L377" s="190"/>
      <c r="M377" s="190"/>
      <c r="N377" s="66"/>
      <c r="O377" s="69">
        <v>665</v>
      </c>
      <c r="P377" s="69">
        <v>665</v>
      </c>
      <c r="Q377" s="191">
        <v>665</v>
      </c>
      <c r="R377" s="191"/>
    </row>
    <row r="378" spans="1:18" ht="13.5" customHeight="1" x14ac:dyDescent="0.2">
      <c r="A378" s="49"/>
      <c r="B378" s="49"/>
      <c r="C378" s="49"/>
      <c r="D378" s="187" t="s">
        <v>50</v>
      </c>
      <c r="E378" s="187"/>
      <c r="F378" s="187" t="s">
        <v>51</v>
      </c>
      <c r="G378" s="187"/>
      <c r="H378" s="187"/>
      <c r="I378" s="187"/>
      <c r="J378" s="49"/>
      <c r="K378" s="49"/>
      <c r="L378" s="188" t="s">
        <v>133</v>
      </c>
      <c r="M378" s="188"/>
      <c r="N378" s="49"/>
      <c r="O378" s="56">
        <v>665</v>
      </c>
      <c r="P378" s="56">
        <v>665</v>
      </c>
      <c r="Q378" s="189">
        <v>665</v>
      </c>
      <c r="R378" s="189"/>
    </row>
    <row r="379" spans="1:18" ht="13.5" customHeight="1" x14ac:dyDescent="0.2">
      <c r="A379" s="49"/>
      <c r="B379" s="49"/>
      <c r="C379" s="49"/>
      <c r="D379" s="187" t="s">
        <v>55</v>
      </c>
      <c r="E379" s="187"/>
      <c r="F379" s="187" t="s">
        <v>56</v>
      </c>
      <c r="G379" s="187"/>
      <c r="H379" s="187"/>
      <c r="I379" s="187"/>
      <c r="J379" s="49"/>
      <c r="K379" s="49"/>
      <c r="L379" s="188" t="s">
        <v>133</v>
      </c>
      <c r="M379" s="188"/>
      <c r="N379" s="49"/>
      <c r="O379" s="56">
        <v>665</v>
      </c>
      <c r="P379" s="56">
        <v>665</v>
      </c>
      <c r="Q379" s="189">
        <v>665</v>
      </c>
      <c r="R379" s="189"/>
    </row>
    <row r="380" spans="1:18" ht="12" customHeight="1" x14ac:dyDescent="0.2"/>
    <row r="381" spans="1:18" ht="313.5" customHeight="1" x14ac:dyDescent="0.2"/>
    <row r="382" spans="1:18" ht="6" customHeight="1" x14ac:dyDescent="0.2"/>
    <row r="383" spans="1:18" ht="12" customHeight="1" x14ac:dyDescent="0.2">
      <c r="R383" s="52"/>
    </row>
    <row r="384" spans="1:18" ht="6" customHeight="1" x14ac:dyDescent="0.2"/>
  </sheetData>
  <mergeCells count="1111">
    <mergeCell ref="B8:M8"/>
    <mergeCell ref="Q8:R8"/>
    <mergeCell ref="B9:M9"/>
    <mergeCell ref="Q9:R9"/>
    <mergeCell ref="B10:M10"/>
    <mergeCell ref="Q10:R10"/>
    <mergeCell ref="A1:R1"/>
    <mergeCell ref="H4:M4"/>
    <mergeCell ref="Q4:R4"/>
    <mergeCell ref="D7:E7"/>
    <mergeCell ref="F7:I7"/>
    <mergeCell ref="J7:M7"/>
    <mergeCell ref="Q7:R7"/>
    <mergeCell ref="B16:M16"/>
    <mergeCell ref="Q16:R16"/>
    <mergeCell ref="D17:E17"/>
    <mergeCell ref="F17:I17"/>
    <mergeCell ref="L17:M17"/>
    <mergeCell ref="Q17:R17"/>
    <mergeCell ref="D14:E14"/>
    <mergeCell ref="F14:I14"/>
    <mergeCell ref="L14:M14"/>
    <mergeCell ref="Q14:R14"/>
    <mergeCell ref="D15:E15"/>
    <mergeCell ref="F15:I15"/>
    <mergeCell ref="L15:M15"/>
    <mergeCell ref="Q15:R15"/>
    <mergeCell ref="B11:M11"/>
    <mergeCell ref="Q11:R11"/>
    <mergeCell ref="B12:M12"/>
    <mergeCell ref="Q12:R12"/>
    <mergeCell ref="D13:E13"/>
    <mergeCell ref="F13:I13"/>
    <mergeCell ref="L13:M13"/>
    <mergeCell ref="Q13:R13"/>
    <mergeCell ref="D23:E23"/>
    <mergeCell ref="F23:I23"/>
    <mergeCell ref="L23:M23"/>
    <mergeCell ref="Q23:R23"/>
    <mergeCell ref="B24:M24"/>
    <mergeCell ref="Q24:R24"/>
    <mergeCell ref="B20:M20"/>
    <mergeCell ref="Q20:R20"/>
    <mergeCell ref="B21:M21"/>
    <mergeCell ref="Q21:R21"/>
    <mergeCell ref="D22:E22"/>
    <mergeCell ref="F22:I22"/>
    <mergeCell ref="L22:M22"/>
    <mergeCell ref="Q22:R22"/>
    <mergeCell ref="D18:E18"/>
    <mergeCell ref="F18:I18"/>
    <mergeCell ref="L18:M18"/>
    <mergeCell ref="Q18:R18"/>
    <mergeCell ref="B19:M19"/>
    <mergeCell ref="Q19:R19"/>
    <mergeCell ref="D30:E30"/>
    <mergeCell ref="F30:I30"/>
    <mergeCell ref="L30:M30"/>
    <mergeCell ref="Q30:R30"/>
    <mergeCell ref="D31:E31"/>
    <mergeCell ref="F31:I31"/>
    <mergeCell ref="L31:M31"/>
    <mergeCell ref="Q31:R31"/>
    <mergeCell ref="B28:M28"/>
    <mergeCell ref="Q28:R28"/>
    <mergeCell ref="D29:E29"/>
    <mergeCell ref="F29:I29"/>
    <mergeCell ref="L29:M29"/>
    <mergeCell ref="Q29:R29"/>
    <mergeCell ref="B25:M25"/>
    <mergeCell ref="Q25:R25"/>
    <mergeCell ref="B26:M26"/>
    <mergeCell ref="Q26:R26"/>
    <mergeCell ref="B27:M27"/>
    <mergeCell ref="Q27:R27"/>
    <mergeCell ref="B37:M37"/>
    <mergeCell ref="Q37:R37"/>
    <mergeCell ref="D38:E38"/>
    <mergeCell ref="F38:I38"/>
    <mergeCell ref="L38:M38"/>
    <mergeCell ref="Q38:R38"/>
    <mergeCell ref="D35:E35"/>
    <mergeCell ref="F35:I35"/>
    <mergeCell ref="L35:M35"/>
    <mergeCell ref="Q35:R35"/>
    <mergeCell ref="B36:M36"/>
    <mergeCell ref="Q36:R36"/>
    <mergeCell ref="B32:M32"/>
    <mergeCell ref="Q32:R32"/>
    <mergeCell ref="B33:M33"/>
    <mergeCell ref="Q33:R33"/>
    <mergeCell ref="D34:E34"/>
    <mergeCell ref="F34:I34"/>
    <mergeCell ref="L34:M34"/>
    <mergeCell ref="Q34:R34"/>
    <mergeCell ref="D44:E44"/>
    <mergeCell ref="F44:I44"/>
    <mergeCell ref="L44:M44"/>
    <mergeCell ref="Q44:R44"/>
    <mergeCell ref="B45:M45"/>
    <mergeCell ref="Q45:R45"/>
    <mergeCell ref="B41:M41"/>
    <mergeCell ref="Q41:R41"/>
    <mergeCell ref="B42:M42"/>
    <mergeCell ref="Q42:R42"/>
    <mergeCell ref="D43:E43"/>
    <mergeCell ref="F43:I43"/>
    <mergeCell ref="L43:M43"/>
    <mergeCell ref="Q43:R43"/>
    <mergeCell ref="D39:E39"/>
    <mergeCell ref="F39:I39"/>
    <mergeCell ref="L39:M39"/>
    <mergeCell ref="Q39:R39"/>
    <mergeCell ref="D40:E40"/>
    <mergeCell ref="F40:I40"/>
    <mergeCell ref="L40:M40"/>
    <mergeCell ref="Q40:R40"/>
    <mergeCell ref="B51:M51"/>
    <mergeCell ref="Q51:R51"/>
    <mergeCell ref="B52:M52"/>
    <mergeCell ref="Q52:R52"/>
    <mergeCell ref="B53:M53"/>
    <mergeCell ref="Q53:R53"/>
    <mergeCell ref="B48:M48"/>
    <mergeCell ref="Q48:R48"/>
    <mergeCell ref="B49:M49"/>
    <mergeCell ref="Q49:R49"/>
    <mergeCell ref="B50:M50"/>
    <mergeCell ref="Q50:R50"/>
    <mergeCell ref="D46:E46"/>
    <mergeCell ref="F46:I46"/>
    <mergeCell ref="L46:M46"/>
    <mergeCell ref="Q46:R46"/>
    <mergeCell ref="D47:E47"/>
    <mergeCell ref="F47:I47"/>
    <mergeCell ref="L47:M47"/>
    <mergeCell ref="Q47:R47"/>
    <mergeCell ref="D58:E58"/>
    <mergeCell ref="F58:I58"/>
    <mergeCell ref="L58:M58"/>
    <mergeCell ref="Q58:R58"/>
    <mergeCell ref="D59:E59"/>
    <mergeCell ref="F59:I59"/>
    <mergeCell ref="L59:M59"/>
    <mergeCell ref="Q59:R59"/>
    <mergeCell ref="D56:E56"/>
    <mergeCell ref="F56:I56"/>
    <mergeCell ref="L56:M56"/>
    <mergeCell ref="Q56:R56"/>
    <mergeCell ref="B57:M57"/>
    <mergeCell ref="Q57:R57"/>
    <mergeCell ref="D54:E54"/>
    <mergeCell ref="F54:I54"/>
    <mergeCell ref="L54:M54"/>
    <mergeCell ref="Q54:R54"/>
    <mergeCell ref="D55:E55"/>
    <mergeCell ref="F55:I55"/>
    <mergeCell ref="L55:M55"/>
    <mergeCell ref="Q55:R55"/>
    <mergeCell ref="D64:E64"/>
    <mergeCell ref="F64:I64"/>
    <mergeCell ref="L64:M64"/>
    <mergeCell ref="Q64:R64"/>
    <mergeCell ref="D65:E65"/>
    <mergeCell ref="F65:I65"/>
    <mergeCell ref="L65:M65"/>
    <mergeCell ref="Q65:R65"/>
    <mergeCell ref="D62:E62"/>
    <mergeCell ref="F62:I62"/>
    <mergeCell ref="L62:M62"/>
    <mergeCell ref="Q62:R62"/>
    <mergeCell ref="D63:E63"/>
    <mergeCell ref="F63:I63"/>
    <mergeCell ref="L63:M63"/>
    <mergeCell ref="Q63:R63"/>
    <mergeCell ref="B60:M60"/>
    <mergeCell ref="Q60:R60"/>
    <mergeCell ref="D61:E61"/>
    <mergeCell ref="F61:I61"/>
    <mergeCell ref="L61:M61"/>
    <mergeCell ref="Q61:R61"/>
    <mergeCell ref="B70:M70"/>
    <mergeCell ref="Q70:R70"/>
    <mergeCell ref="D71:E71"/>
    <mergeCell ref="F71:I71"/>
    <mergeCell ref="L71:M71"/>
    <mergeCell ref="Q71:R71"/>
    <mergeCell ref="D68:E68"/>
    <mergeCell ref="F68:I68"/>
    <mergeCell ref="L68:M68"/>
    <mergeCell ref="Q68:R68"/>
    <mergeCell ref="B69:M69"/>
    <mergeCell ref="Q69:R69"/>
    <mergeCell ref="B66:M66"/>
    <mergeCell ref="Q66:R66"/>
    <mergeCell ref="D67:E67"/>
    <mergeCell ref="F67:I67"/>
    <mergeCell ref="L67:M67"/>
    <mergeCell ref="Q67:R67"/>
    <mergeCell ref="B76:M76"/>
    <mergeCell ref="Q76:R76"/>
    <mergeCell ref="B77:M77"/>
    <mergeCell ref="Q77:R77"/>
    <mergeCell ref="D78:E78"/>
    <mergeCell ref="F78:I78"/>
    <mergeCell ref="L78:M78"/>
    <mergeCell ref="Q78:R78"/>
    <mergeCell ref="D74:E74"/>
    <mergeCell ref="F74:I74"/>
    <mergeCell ref="L74:M74"/>
    <mergeCell ref="Q74:R74"/>
    <mergeCell ref="D75:E75"/>
    <mergeCell ref="F75:I75"/>
    <mergeCell ref="L75:M75"/>
    <mergeCell ref="Q75:R75"/>
    <mergeCell ref="D72:E72"/>
    <mergeCell ref="F72:I72"/>
    <mergeCell ref="L72:M72"/>
    <mergeCell ref="Q72:R72"/>
    <mergeCell ref="B73:M73"/>
    <mergeCell ref="Q73:R73"/>
    <mergeCell ref="B83:M83"/>
    <mergeCell ref="Q83:R83"/>
    <mergeCell ref="B84:M84"/>
    <mergeCell ref="Q84:R84"/>
    <mergeCell ref="B85:M85"/>
    <mergeCell ref="Q85:R85"/>
    <mergeCell ref="D81:E81"/>
    <mergeCell ref="F81:I81"/>
    <mergeCell ref="L81:M81"/>
    <mergeCell ref="Q81:R81"/>
    <mergeCell ref="B82:M82"/>
    <mergeCell ref="Q82:R82"/>
    <mergeCell ref="D79:E79"/>
    <mergeCell ref="F79:I79"/>
    <mergeCell ref="L79:M79"/>
    <mergeCell ref="Q79:R79"/>
    <mergeCell ref="D80:E80"/>
    <mergeCell ref="F80:I80"/>
    <mergeCell ref="L80:M80"/>
    <mergeCell ref="Q80:R80"/>
    <mergeCell ref="B90:M90"/>
    <mergeCell ref="Q90:R90"/>
    <mergeCell ref="B91:M91"/>
    <mergeCell ref="Q91:R91"/>
    <mergeCell ref="B92:M92"/>
    <mergeCell ref="Q92:R92"/>
    <mergeCell ref="D88:E88"/>
    <mergeCell ref="F88:I88"/>
    <mergeCell ref="L88:M88"/>
    <mergeCell ref="Q88:R88"/>
    <mergeCell ref="B89:M89"/>
    <mergeCell ref="Q89:R89"/>
    <mergeCell ref="D86:E86"/>
    <mergeCell ref="F86:I86"/>
    <mergeCell ref="L86:M86"/>
    <mergeCell ref="Q86:R86"/>
    <mergeCell ref="D87:E87"/>
    <mergeCell ref="F87:I87"/>
    <mergeCell ref="L87:M87"/>
    <mergeCell ref="Q87:R87"/>
    <mergeCell ref="B97:M97"/>
    <mergeCell ref="Q97:R97"/>
    <mergeCell ref="D98:E98"/>
    <mergeCell ref="F98:I98"/>
    <mergeCell ref="L98:M98"/>
    <mergeCell ref="Q98:R98"/>
    <mergeCell ref="D95:E95"/>
    <mergeCell ref="F95:I95"/>
    <mergeCell ref="L95:M95"/>
    <mergeCell ref="Q95:R95"/>
    <mergeCell ref="B96:M96"/>
    <mergeCell ref="Q96:R96"/>
    <mergeCell ref="D93:E93"/>
    <mergeCell ref="F93:I93"/>
    <mergeCell ref="L93:M93"/>
    <mergeCell ref="Q93:R93"/>
    <mergeCell ref="D94:E94"/>
    <mergeCell ref="F94:I94"/>
    <mergeCell ref="L94:M94"/>
    <mergeCell ref="Q94:R94"/>
    <mergeCell ref="D103:E103"/>
    <mergeCell ref="F103:I103"/>
    <mergeCell ref="L103:M103"/>
    <mergeCell ref="Q103:R103"/>
    <mergeCell ref="B104:M104"/>
    <mergeCell ref="Q104:R104"/>
    <mergeCell ref="B101:M101"/>
    <mergeCell ref="Q101:R101"/>
    <mergeCell ref="D102:E102"/>
    <mergeCell ref="F102:I102"/>
    <mergeCell ref="L102:M102"/>
    <mergeCell ref="Q102:R102"/>
    <mergeCell ref="D99:E99"/>
    <mergeCell ref="F99:I99"/>
    <mergeCell ref="L99:M99"/>
    <mergeCell ref="Q99:R99"/>
    <mergeCell ref="B100:M100"/>
    <mergeCell ref="Q100:R100"/>
    <mergeCell ref="D109:E109"/>
    <mergeCell ref="F109:I109"/>
    <mergeCell ref="L109:M109"/>
    <mergeCell ref="Q109:R109"/>
    <mergeCell ref="B110:M110"/>
    <mergeCell ref="Q110:R110"/>
    <mergeCell ref="B107:M107"/>
    <mergeCell ref="Q107:R107"/>
    <mergeCell ref="D108:E108"/>
    <mergeCell ref="F108:I108"/>
    <mergeCell ref="L108:M108"/>
    <mergeCell ref="Q108:R108"/>
    <mergeCell ref="D105:E105"/>
    <mergeCell ref="F105:I105"/>
    <mergeCell ref="L105:M105"/>
    <mergeCell ref="Q105:R105"/>
    <mergeCell ref="D106:E106"/>
    <mergeCell ref="F106:I106"/>
    <mergeCell ref="L106:M106"/>
    <mergeCell ref="Q106:R106"/>
    <mergeCell ref="B116:M116"/>
    <mergeCell ref="Q116:R116"/>
    <mergeCell ref="B117:M117"/>
    <mergeCell ref="Q117:R117"/>
    <mergeCell ref="B118:M118"/>
    <mergeCell ref="Q118:R118"/>
    <mergeCell ref="D114:E114"/>
    <mergeCell ref="F114:I114"/>
    <mergeCell ref="L114:M114"/>
    <mergeCell ref="Q114:R114"/>
    <mergeCell ref="D115:E115"/>
    <mergeCell ref="F115:I115"/>
    <mergeCell ref="L115:M115"/>
    <mergeCell ref="Q115:R115"/>
    <mergeCell ref="B111:M111"/>
    <mergeCell ref="Q111:R111"/>
    <mergeCell ref="B112:M112"/>
    <mergeCell ref="Q112:R112"/>
    <mergeCell ref="B113:M113"/>
    <mergeCell ref="Q113:R113"/>
    <mergeCell ref="D124:E124"/>
    <mergeCell ref="F124:I124"/>
    <mergeCell ref="L124:M124"/>
    <mergeCell ref="Q124:R124"/>
    <mergeCell ref="D125:E125"/>
    <mergeCell ref="F125:I125"/>
    <mergeCell ref="L125:M125"/>
    <mergeCell ref="Q125:R125"/>
    <mergeCell ref="D122:E122"/>
    <mergeCell ref="F122:I122"/>
    <mergeCell ref="L122:M122"/>
    <mergeCell ref="Q122:R122"/>
    <mergeCell ref="D123:E123"/>
    <mergeCell ref="F123:I123"/>
    <mergeCell ref="L123:M123"/>
    <mergeCell ref="Q123:R123"/>
    <mergeCell ref="B119:M119"/>
    <mergeCell ref="Q119:R119"/>
    <mergeCell ref="B120:M120"/>
    <mergeCell ref="Q120:R120"/>
    <mergeCell ref="D121:E121"/>
    <mergeCell ref="F121:I121"/>
    <mergeCell ref="L121:M121"/>
    <mergeCell ref="Q121:R121"/>
    <mergeCell ref="D131:E131"/>
    <mergeCell ref="F131:I131"/>
    <mergeCell ref="L131:M131"/>
    <mergeCell ref="Q131:R131"/>
    <mergeCell ref="D132:E132"/>
    <mergeCell ref="F132:I132"/>
    <mergeCell ref="L132:M132"/>
    <mergeCell ref="Q132:R132"/>
    <mergeCell ref="B128:M128"/>
    <mergeCell ref="Q128:R128"/>
    <mergeCell ref="B129:M129"/>
    <mergeCell ref="Q129:R129"/>
    <mergeCell ref="B130:M130"/>
    <mergeCell ref="Q130:R130"/>
    <mergeCell ref="D126:E126"/>
    <mergeCell ref="F126:I126"/>
    <mergeCell ref="L126:M126"/>
    <mergeCell ref="Q126:R126"/>
    <mergeCell ref="B127:M127"/>
    <mergeCell ref="Q127:R127"/>
    <mergeCell ref="D138:E138"/>
    <mergeCell ref="F138:I138"/>
    <mergeCell ref="L138:M138"/>
    <mergeCell ref="Q138:R138"/>
    <mergeCell ref="B139:M139"/>
    <mergeCell ref="Q139:R139"/>
    <mergeCell ref="B136:M136"/>
    <mergeCell ref="Q136:R136"/>
    <mergeCell ref="D137:E137"/>
    <mergeCell ref="F137:I137"/>
    <mergeCell ref="L137:M137"/>
    <mergeCell ref="Q137:R137"/>
    <mergeCell ref="B133:M133"/>
    <mergeCell ref="Q133:R133"/>
    <mergeCell ref="B134:M134"/>
    <mergeCell ref="Q134:R134"/>
    <mergeCell ref="B135:M135"/>
    <mergeCell ref="Q135:R135"/>
    <mergeCell ref="B145:M145"/>
    <mergeCell ref="Q145:R145"/>
    <mergeCell ref="B146:M146"/>
    <mergeCell ref="Q146:R146"/>
    <mergeCell ref="D147:E147"/>
    <mergeCell ref="F147:I147"/>
    <mergeCell ref="L147:M147"/>
    <mergeCell ref="Q147:R147"/>
    <mergeCell ref="D143:E143"/>
    <mergeCell ref="F143:I143"/>
    <mergeCell ref="L143:M143"/>
    <mergeCell ref="Q143:R143"/>
    <mergeCell ref="D144:E144"/>
    <mergeCell ref="F144:I144"/>
    <mergeCell ref="L144:M144"/>
    <mergeCell ref="Q144:R144"/>
    <mergeCell ref="B140:M140"/>
    <mergeCell ref="Q140:R140"/>
    <mergeCell ref="B141:M141"/>
    <mergeCell ref="Q141:R141"/>
    <mergeCell ref="B142:M142"/>
    <mergeCell ref="Q142:R142"/>
    <mergeCell ref="D152:E152"/>
    <mergeCell ref="F152:I152"/>
    <mergeCell ref="L152:M152"/>
    <mergeCell ref="Q152:R152"/>
    <mergeCell ref="D153:E153"/>
    <mergeCell ref="F153:I153"/>
    <mergeCell ref="L153:M153"/>
    <mergeCell ref="Q153:R153"/>
    <mergeCell ref="B150:M150"/>
    <mergeCell ref="Q150:R150"/>
    <mergeCell ref="D151:E151"/>
    <mergeCell ref="F151:I151"/>
    <mergeCell ref="L151:M151"/>
    <mergeCell ref="Q151:R151"/>
    <mergeCell ref="D148:E148"/>
    <mergeCell ref="F148:I148"/>
    <mergeCell ref="L148:M148"/>
    <mergeCell ref="Q148:R148"/>
    <mergeCell ref="B149:M149"/>
    <mergeCell ref="Q149:R149"/>
    <mergeCell ref="D158:E158"/>
    <mergeCell ref="F158:I158"/>
    <mergeCell ref="L158:M158"/>
    <mergeCell ref="Q158:R158"/>
    <mergeCell ref="B159:M159"/>
    <mergeCell ref="Q159:R159"/>
    <mergeCell ref="B156:M156"/>
    <mergeCell ref="Q156:R156"/>
    <mergeCell ref="D157:E157"/>
    <mergeCell ref="F157:I157"/>
    <mergeCell ref="L157:M157"/>
    <mergeCell ref="Q157:R157"/>
    <mergeCell ref="D154:E154"/>
    <mergeCell ref="F154:I154"/>
    <mergeCell ref="L154:M154"/>
    <mergeCell ref="Q154:R154"/>
    <mergeCell ref="B155:M155"/>
    <mergeCell ref="Q155:R155"/>
    <mergeCell ref="D165:E165"/>
    <mergeCell ref="F165:I165"/>
    <mergeCell ref="L165:M165"/>
    <mergeCell ref="Q165:R165"/>
    <mergeCell ref="B166:M166"/>
    <mergeCell ref="Q166:R166"/>
    <mergeCell ref="B163:M163"/>
    <mergeCell ref="Q163:R163"/>
    <mergeCell ref="D164:E164"/>
    <mergeCell ref="F164:I164"/>
    <mergeCell ref="L164:M164"/>
    <mergeCell ref="Q164:R164"/>
    <mergeCell ref="B160:M160"/>
    <mergeCell ref="Q160:R160"/>
    <mergeCell ref="B161:M161"/>
    <mergeCell ref="Q161:R161"/>
    <mergeCell ref="B162:M162"/>
    <mergeCell ref="Q162:R162"/>
    <mergeCell ref="D171:E171"/>
    <mergeCell ref="F171:I171"/>
    <mergeCell ref="L171:M171"/>
    <mergeCell ref="Q171:R171"/>
    <mergeCell ref="B172:M172"/>
    <mergeCell ref="Q172:R172"/>
    <mergeCell ref="D169:E169"/>
    <mergeCell ref="F169:I169"/>
    <mergeCell ref="L169:M169"/>
    <mergeCell ref="Q169:R169"/>
    <mergeCell ref="D170:E170"/>
    <mergeCell ref="F170:I170"/>
    <mergeCell ref="L170:M170"/>
    <mergeCell ref="Q170:R170"/>
    <mergeCell ref="B167:M167"/>
    <mergeCell ref="Q167:R167"/>
    <mergeCell ref="D168:E168"/>
    <mergeCell ref="F168:I168"/>
    <mergeCell ref="L168:M168"/>
    <mergeCell ref="Q168:R168"/>
    <mergeCell ref="D178:E178"/>
    <mergeCell ref="F178:I178"/>
    <mergeCell ref="L178:M178"/>
    <mergeCell ref="Q178:R178"/>
    <mergeCell ref="B179:M179"/>
    <mergeCell ref="Q179:R179"/>
    <mergeCell ref="B175:M175"/>
    <mergeCell ref="Q175:R175"/>
    <mergeCell ref="B176:M176"/>
    <mergeCell ref="Q176:R176"/>
    <mergeCell ref="D177:E177"/>
    <mergeCell ref="F177:I177"/>
    <mergeCell ref="L177:M177"/>
    <mergeCell ref="Q177:R177"/>
    <mergeCell ref="D173:E173"/>
    <mergeCell ref="F173:I173"/>
    <mergeCell ref="L173:M173"/>
    <mergeCell ref="Q173:R173"/>
    <mergeCell ref="D174:E174"/>
    <mergeCell ref="F174:I174"/>
    <mergeCell ref="L174:M174"/>
    <mergeCell ref="Q174:R174"/>
    <mergeCell ref="D184:E184"/>
    <mergeCell ref="F184:I184"/>
    <mergeCell ref="L184:M184"/>
    <mergeCell ref="Q184:R184"/>
    <mergeCell ref="B185:M185"/>
    <mergeCell ref="Q185:R185"/>
    <mergeCell ref="B182:M182"/>
    <mergeCell ref="Q182:R182"/>
    <mergeCell ref="D183:E183"/>
    <mergeCell ref="F183:I183"/>
    <mergeCell ref="L183:M183"/>
    <mergeCell ref="Q183:R183"/>
    <mergeCell ref="D180:E180"/>
    <mergeCell ref="F180:I180"/>
    <mergeCell ref="L180:M180"/>
    <mergeCell ref="Q180:R180"/>
    <mergeCell ref="D181:E181"/>
    <mergeCell ref="F181:I181"/>
    <mergeCell ref="L181:M181"/>
    <mergeCell ref="Q181:R181"/>
    <mergeCell ref="B190:M190"/>
    <mergeCell ref="Q190:R190"/>
    <mergeCell ref="D191:E191"/>
    <mergeCell ref="F191:I191"/>
    <mergeCell ref="L191:M191"/>
    <mergeCell ref="Q191:R191"/>
    <mergeCell ref="D188:E188"/>
    <mergeCell ref="F188:I188"/>
    <mergeCell ref="L188:M188"/>
    <mergeCell ref="Q188:R188"/>
    <mergeCell ref="B189:M189"/>
    <mergeCell ref="Q189:R189"/>
    <mergeCell ref="B186:M186"/>
    <mergeCell ref="Q186:R186"/>
    <mergeCell ref="D187:E187"/>
    <mergeCell ref="F187:I187"/>
    <mergeCell ref="L187:M187"/>
    <mergeCell ref="Q187:R187"/>
    <mergeCell ref="B196:M196"/>
    <mergeCell ref="Q196:R196"/>
    <mergeCell ref="D197:E197"/>
    <mergeCell ref="F197:I197"/>
    <mergeCell ref="L197:M197"/>
    <mergeCell ref="Q197:R197"/>
    <mergeCell ref="D194:E194"/>
    <mergeCell ref="F194:I194"/>
    <mergeCell ref="L194:M194"/>
    <mergeCell ref="Q194:R194"/>
    <mergeCell ref="B195:M195"/>
    <mergeCell ref="Q195:R195"/>
    <mergeCell ref="D192:E192"/>
    <mergeCell ref="F192:I192"/>
    <mergeCell ref="L192:M192"/>
    <mergeCell ref="Q192:R192"/>
    <mergeCell ref="D193:E193"/>
    <mergeCell ref="F193:I193"/>
    <mergeCell ref="L193:M193"/>
    <mergeCell ref="Q193:R193"/>
    <mergeCell ref="D202:E202"/>
    <mergeCell ref="F202:I202"/>
    <mergeCell ref="L202:M202"/>
    <mergeCell ref="Q202:R202"/>
    <mergeCell ref="B203:M203"/>
    <mergeCell ref="Q203:R203"/>
    <mergeCell ref="B200:M200"/>
    <mergeCell ref="Q200:R200"/>
    <mergeCell ref="D201:E201"/>
    <mergeCell ref="F201:I201"/>
    <mergeCell ref="L201:M201"/>
    <mergeCell ref="Q201:R201"/>
    <mergeCell ref="D198:E198"/>
    <mergeCell ref="F198:I198"/>
    <mergeCell ref="L198:M198"/>
    <mergeCell ref="Q198:R198"/>
    <mergeCell ref="B199:M199"/>
    <mergeCell ref="Q199:R199"/>
    <mergeCell ref="B209:M209"/>
    <mergeCell ref="Q209:R209"/>
    <mergeCell ref="B210:M210"/>
    <mergeCell ref="Q210:R210"/>
    <mergeCell ref="D211:E211"/>
    <mergeCell ref="F211:I211"/>
    <mergeCell ref="L211:M211"/>
    <mergeCell ref="Q211:R211"/>
    <mergeCell ref="D207:E207"/>
    <mergeCell ref="F207:I207"/>
    <mergeCell ref="L207:M207"/>
    <mergeCell ref="Q207:R207"/>
    <mergeCell ref="B208:M208"/>
    <mergeCell ref="Q208:R208"/>
    <mergeCell ref="B204:M204"/>
    <mergeCell ref="Q204:R204"/>
    <mergeCell ref="B205:M205"/>
    <mergeCell ref="Q205:R205"/>
    <mergeCell ref="D206:E206"/>
    <mergeCell ref="F206:I206"/>
    <mergeCell ref="L206:M206"/>
    <mergeCell ref="Q206:R206"/>
    <mergeCell ref="D217:E217"/>
    <mergeCell ref="F217:I217"/>
    <mergeCell ref="L217:M217"/>
    <mergeCell ref="Q217:R217"/>
    <mergeCell ref="D218:E218"/>
    <mergeCell ref="F218:I218"/>
    <mergeCell ref="L218:M218"/>
    <mergeCell ref="Q218:R218"/>
    <mergeCell ref="B214:M214"/>
    <mergeCell ref="Q214:R214"/>
    <mergeCell ref="B215:M215"/>
    <mergeCell ref="Q215:R215"/>
    <mergeCell ref="D216:E216"/>
    <mergeCell ref="F216:I216"/>
    <mergeCell ref="L216:M216"/>
    <mergeCell ref="Q216:R216"/>
    <mergeCell ref="D212:E212"/>
    <mergeCell ref="F212:I212"/>
    <mergeCell ref="L212:M212"/>
    <mergeCell ref="Q212:R212"/>
    <mergeCell ref="B213:M213"/>
    <mergeCell ref="Q213:R213"/>
    <mergeCell ref="B223:M223"/>
    <mergeCell ref="Q223:R223"/>
    <mergeCell ref="B224:M224"/>
    <mergeCell ref="Q224:R224"/>
    <mergeCell ref="D225:E225"/>
    <mergeCell ref="F225:I225"/>
    <mergeCell ref="L225:M225"/>
    <mergeCell ref="Q225:R225"/>
    <mergeCell ref="D221:E221"/>
    <mergeCell ref="F221:I221"/>
    <mergeCell ref="L221:M221"/>
    <mergeCell ref="Q221:R221"/>
    <mergeCell ref="D222:E222"/>
    <mergeCell ref="F222:I222"/>
    <mergeCell ref="L222:M222"/>
    <mergeCell ref="Q222:R222"/>
    <mergeCell ref="D219:E219"/>
    <mergeCell ref="F219:I219"/>
    <mergeCell ref="L219:M219"/>
    <mergeCell ref="Q219:R219"/>
    <mergeCell ref="B220:M220"/>
    <mergeCell ref="Q220:R220"/>
    <mergeCell ref="D230:E230"/>
    <mergeCell ref="F230:I230"/>
    <mergeCell ref="L230:M230"/>
    <mergeCell ref="Q230:R230"/>
    <mergeCell ref="B231:M231"/>
    <mergeCell ref="Q231:R231"/>
    <mergeCell ref="B228:M228"/>
    <mergeCell ref="Q228:R228"/>
    <mergeCell ref="D229:E229"/>
    <mergeCell ref="F229:I229"/>
    <mergeCell ref="L229:M229"/>
    <mergeCell ref="Q229:R229"/>
    <mergeCell ref="D226:E226"/>
    <mergeCell ref="F226:I226"/>
    <mergeCell ref="L226:M226"/>
    <mergeCell ref="Q226:R226"/>
    <mergeCell ref="B227:M227"/>
    <mergeCell ref="Q227:R227"/>
    <mergeCell ref="D236:E236"/>
    <mergeCell ref="F236:I236"/>
    <mergeCell ref="L236:M236"/>
    <mergeCell ref="Q236:R236"/>
    <mergeCell ref="D237:E237"/>
    <mergeCell ref="F237:I237"/>
    <mergeCell ref="L237:M237"/>
    <mergeCell ref="Q237:R237"/>
    <mergeCell ref="D234:E234"/>
    <mergeCell ref="F234:I234"/>
    <mergeCell ref="L234:M234"/>
    <mergeCell ref="Q234:R234"/>
    <mergeCell ref="B235:M235"/>
    <mergeCell ref="Q235:R235"/>
    <mergeCell ref="B232:M232"/>
    <mergeCell ref="Q232:R232"/>
    <mergeCell ref="D233:E233"/>
    <mergeCell ref="F233:I233"/>
    <mergeCell ref="L233:M233"/>
    <mergeCell ref="Q233:R233"/>
    <mergeCell ref="D243:E243"/>
    <mergeCell ref="F243:I243"/>
    <mergeCell ref="L243:M243"/>
    <mergeCell ref="Q243:R243"/>
    <mergeCell ref="D244:E244"/>
    <mergeCell ref="F244:I244"/>
    <mergeCell ref="L244:M244"/>
    <mergeCell ref="Q244:R244"/>
    <mergeCell ref="D241:E241"/>
    <mergeCell ref="F241:I241"/>
    <mergeCell ref="L241:M241"/>
    <mergeCell ref="Q241:R241"/>
    <mergeCell ref="B242:M242"/>
    <mergeCell ref="Q242:R242"/>
    <mergeCell ref="B238:M238"/>
    <mergeCell ref="Q238:R238"/>
    <mergeCell ref="B239:M239"/>
    <mergeCell ref="Q239:R239"/>
    <mergeCell ref="D240:E240"/>
    <mergeCell ref="F240:I240"/>
    <mergeCell ref="L240:M240"/>
    <mergeCell ref="Q240:R240"/>
    <mergeCell ref="D250:E250"/>
    <mergeCell ref="F250:I250"/>
    <mergeCell ref="L250:M250"/>
    <mergeCell ref="Q250:R250"/>
    <mergeCell ref="D251:E251"/>
    <mergeCell ref="F251:I251"/>
    <mergeCell ref="L251:M251"/>
    <mergeCell ref="Q251:R251"/>
    <mergeCell ref="D248:E248"/>
    <mergeCell ref="F248:I248"/>
    <mergeCell ref="L248:M248"/>
    <mergeCell ref="Q248:R248"/>
    <mergeCell ref="B249:M249"/>
    <mergeCell ref="Q249:R249"/>
    <mergeCell ref="B245:M245"/>
    <mergeCell ref="Q245:R245"/>
    <mergeCell ref="B246:M246"/>
    <mergeCell ref="Q246:R246"/>
    <mergeCell ref="D247:E247"/>
    <mergeCell ref="F247:I247"/>
    <mergeCell ref="L247:M247"/>
    <mergeCell ref="Q247:R247"/>
    <mergeCell ref="B256:M256"/>
    <mergeCell ref="Q256:R256"/>
    <mergeCell ref="D257:E257"/>
    <mergeCell ref="F257:I257"/>
    <mergeCell ref="L257:M257"/>
    <mergeCell ref="Q257:R257"/>
    <mergeCell ref="D254:E254"/>
    <mergeCell ref="F254:I254"/>
    <mergeCell ref="L254:M254"/>
    <mergeCell ref="Q254:R254"/>
    <mergeCell ref="B255:M255"/>
    <mergeCell ref="Q255:R255"/>
    <mergeCell ref="B252:M252"/>
    <mergeCell ref="Q252:R252"/>
    <mergeCell ref="D253:E253"/>
    <mergeCell ref="F253:I253"/>
    <mergeCell ref="L253:M253"/>
    <mergeCell ref="Q253:R253"/>
    <mergeCell ref="B262:M262"/>
    <mergeCell ref="Q262:R262"/>
    <mergeCell ref="D263:E263"/>
    <mergeCell ref="F263:I263"/>
    <mergeCell ref="L263:M263"/>
    <mergeCell ref="Q263:R263"/>
    <mergeCell ref="D260:E260"/>
    <mergeCell ref="F260:I260"/>
    <mergeCell ref="L260:M260"/>
    <mergeCell ref="Q260:R260"/>
    <mergeCell ref="D261:E261"/>
    <mergeCell ref="F261:I261"/>
    <mergeCell ref="L261:M261"/>
    <mergeCell ref="Q261:R261"/>
    <mergeCell ref="D258:E258"/>
    <mergeCell ref="F258:I258"/>
    <mergeCell ref="L258:M258"/>
    <mergeCell ref="Q258:R258"/>
    <mergeCell ref="B259:M259"/>
    <mergeCell ref="Q259:R259"/>
    <mergeCell ref="D268:E268"/>
    <mergeCell ref="F268:I268"/>
    <mergeCell ref="L268:M268"/>
    <mergeCell ref="Q268:R268"/>
    <mergeCell ref="D269:E269"/>
    <mergeCell ref="F269:I269"/>
    <mergeCell ref="L269:M269"/>
    <mergeCell ref="Q269:R269"/>
    <mergeCell ref="B266:M266"/>
    <mergeCell ref="Q266:R266"/>
    <mergeCell ref="D267:E267"/>
    <mergeCell ref="F267:I267"/>
    <mergeCell ref="L267:M267"/>
    <mergeCell ref="Q267:R267"/>
    <mergeCell ref="D264:E264"/>
    <mergeCell ref="F264:I264"/>
    <mergeCell ref="L264:M264"/>
    <mergeCell ref="Q264:R264"/>
    <mergeCell ref="B265:M265"/>
    <mergeCell ref="Q265:R265"/>
    <mergeCell ref="D274:E274"/>
    <mergeCell ref="F274:I274"/>
    <mergeCell ref="L274:M274"/>
    <mergeCell ref="Q274:R274"/>
    <mergeCell ref="B275:M275"/>
    <mergeCell ref="Q275:R275"/>
    <mergeCell ref="B272:M272"/>
    <mergeCell ref="Q272:R272"/>
    <mergeCell ref="D273:E273"/>
    <mergeCell ref="F273:I273"/>
    <mergeCell ref="L273:M273"/>
    <mergeCell ref="Q273:R273"/>
    <mergeCell ref="D270:E270"/>
    <mergeCell ref="F270:I270"/>
    <mergeCell ref="L270:M270"/>
    <mergeCell ref="Q270:R270"/>
    <mergeCell ref="B271:M271"/>
    <mergeCell ref="Q271:R271"/>
    <mergeCell ref="D281:E281"/>
    <mergeCell ref="F281:I281"/>
    <mergeCell ref="L281:M281"/>
    <mergeCell ref="Q281:R281"/>
    <mergeCell ref="B282:M282"/>
    <mergeCell ref="Q282:R282"/>
    <mergeCell ref="B278:M278"/>
    <mergeCell ref="Q278:R278"/>
    <mergeCell ref="B279:M279"/>
    <mergeCell ref="Q279:R279"/>
    <mergeCell ref="D280:E280"/>
    <mergeCell ref="F280:I280"/>
    <mergeCell ref="L280:M280"/>
    <mergeCell ref="Q280:R280"/>
    <mergeCell ref="D276:E276"/>
    <mergeCell ref="F276:I276"/>
    <mergeCell ref="L276:M276"/>
    <mergeCell ref="Q276:R276"/>
    <mergeCell ref="D277:E277"/>
    <mergeCell ref="F277:I277"/>
    <mergeCell ref="L277:M277"/>
    <mergeCell ref="Q277:R277"/>
    <mergeCell ref="D288:E288"/>
    <mergeCell ref="F288:I288"/>
    <mergeCell ref="L288:M288"/>
    <mergeCell ref="Q288:R288"/>
    <mergeCell ref="D289:E289"/>
    <mergeCell ref="F289:I289"/>
    <mergeCell ref="L289:M289"/>
    <mergeCell ref="Q289:R289"/>
    <mergeCell ref="D286:E286"/>
    <mergeCell ref="F286:I286"/>
    <mergeCell ref="L286:M286"/>
    <mergeCell ref="Q286:R286"/>
    <mergeCell ref="B287:M287"/>
    <mergeCell ref="Q287:R287"/>
    <mergeCell ref="B283:M283"/>
    <mergeCell ref="Q283:R283"/>
    <mergeCell ref="B284:M284"/>
    <mergeCell ref="Q284:R284"/>
    <mergeCell ref="D285:E285"/>
    <mergeCell ref="F285:I285"/>
    <mergeCell ref="L285:M285"/>
    <mergeCell ref="Q285:R285"/>
    <mergeCell ref="D295:E295"/>
    <mergeCell ref="F295:I295"/>
    <mergeCell ref="L295:M295"/>
    <mergeCell ref="Q295:R295"/>
    <mergeCell ref="D296:E296"/>
    <mergeCell ref="F296:I296"/>
    <mergeCell ref="L296:M296"/>
    <mergeCell ref="Q296:R296"/>
    <mergeCell ref="D293:E293"/>
    <mergeCell ref="F293:I293"/>
    <mergeCell ref="L293:M293"/>
    <mergeCell ref="Q293:R293"/>
    <mergeCell ref="B294:M294"/>
    <mergeCell ref="Q294:R294"/>
    <mergeCell ref="B290:M290"/>
    <mergeCell ref="Q290:R290"/>
    <mergeCell ref="B291:M291"/>
    <mergeCell ref="Q291:R291"/>
    <mergeCell ref="D292:E292"/>
    <mergeCell ref="F292:I292"/>
    <mergeCell ref="L292:M292"/>
    <mergeCell ref="Q292:R292"/>
    <mergeCell ref="D302:E302"/>
    <mergeCell ref="F302:I302"/>
    <mergeCell ref="L302:M302"/>
    <mergeCell ref="Q302:R302"/>
    <mergeCell ref="D303:E303"/>
    <mergeCell ref="F303:I303"/>
    <mergeCell ref="L303:M303"/>
    <mergeCell ref="Q303:R303"/>
    <mergeCell ref="D300:E300"/>
    <mergeCell ref="F300:I300"/>
    <mergeCell ref="L300:M300"/>
    <mergeCell ref="Q300:R300"/>
    <mergeCell ref="D301:E301"/>
    <mergeCell ref="F301:I301"/>
    <mergeCell ref="L301:M301"/>
    <mergeCell ref="Q301:R301"/>
    <mergeCell ref="B297:M297"/>
    <mergeCell ref="Q297:R297"/>
    <mergeCell ref="B298:M298"/>
    <mergeCell ref="Q298:R298"/>
    <mergeCell ref="B299:M299"/>
    <mergeCell ref="Q299:R299"/>
    <mergeCell ref="B309:M309"/>
    <mergeCell ref="Q309:R309"/>
    <mergeCell ref="D310:E310"/>
    <mergeCell ref="F310:I310"/>
    <mergeCell ref="L310:M310"/>
    <mergeCell ref="Q310:R310"/>
    <mergeCell ref="D306:E306"/>
    <mergeCell ref="F306:I306"/>
    <mergeCell ref="L306:M306"/>
    <mergeCell ref="Q306:R306"/>
    <mergeCell ref="B307:M308"/>
    <mergeCell ref="Q307:R307"/>
    <mergeCell ref="B304:M304"/>
    <mergeCell ref="Q304:R304"/>
    <mergeCell ref="D305:E305"/>
    <mergeCell ref="F305:I305"/>
    <mergeCell ref="L305:M305"/>
    <mergeCell ref="Q305:R305"/>
    <mergeCell ref="B315:M315"/>
    <mergeCell ref="Q315:R315"/>
    <mergeCell ref="B316:M316"/>
    <mergeCell ref="Q316:R316"/>
    <mergeCell ref="B317:M318"/>
    <mergeCell ref="Q317:R317"/>
    <mergeCell ref="D313:E313"/>
    <mergeCell ref="F313:I313"/>
    <mergeCell ref="L313:M313"/>
    <mergeCell ref="Q313:R313"/>
    <mergeCell ref="D314:E314"/>
    <mergeCell ref="F314:I314"/>
    <mergeCell ref="L314:M314"/>
    <mergeCell ref="Q314:R314"/>
    <mergeCell ref="D311:E311"/>
    <mergeCell ref="F311:I311"/>
    <mergeCell ref="L311:M311"/>
    <mergeCell ref="Q311:R311"/>
    <mergeCell ref="B312:M312"/>
    <mergeCell ref="Q312:R312"/>
    <mergeCell ref="B324:M324"/>
    <mergeCell ref="Q324:R324"/>
    <mergeCell ref="B325:M326"/>
    <mergeCell ref="Q325:R325"/>
    <mergeCell ref="B327:M327"/>
    <mergeCell ref="Q327:R327"/>
    <mergeCell ref="D322:E322"/>
    <mergeCell ref="F322:I322"/>
    <mergeCell ref="L322:M322"/>
    <mergeCell ref="Q322:R322"/>
    <mergeCell ref="D323:E323"/>
    <mergeCell ref="F323:I323"/>
    <mergeCell ref="L323:M323"/>
    <mergeCell ref="Q323:R323"/>
    <mergeCell ref="B319:M319"/>
    <mergeCell ref="Q319:R319"/>
    <mergeCell ref="B320:M320"/>
    <mergeCell ref="Q320:R320"/>
    <mergeCell ref="D321:E321"/>
    <mergeCell ref="F321:I321"/>
    <mergeCell ref="L321:M321"/>
    <mergeCell ref="Q321:R321"/>
    <mergeCell ref="D332:E332"/>
    <mergeCell ref="F332:I332"/>
    <mergeCell ref="L332:M332"/>
    <mergeCell ref="Q332:R332"/>
    <mergeCell ref="B333:M333"/>
    <mergeCell ref="Q333:R333"/>
    <mergeCell ref="D330:E330"/>
    <mergeCell ref="F330:I330"/>
    <mergeCell ref="L330:M330"/>
    <mergeCell ref="Q330:R330"/>
    <mergeCell ref="D331:E331"/>
    <mergeCell ref="F331:I331"/>
    <mergeCell ref="L331:M331"/>
    <mergeCell ref="Q331:R331"/>
    <mergeCell ref="B328:M328"/>
    <mergeCell ref="Q328:R328"/>
    <mergeCell ref="D329:E329"/>
    <mergeCell ref="F329:I329"/>
    <mergeCell ref="L329:M329"/>
    <mergeCell ref="Q329:R329"/>
    <mergeCell ref="B340:M340"/>
    <mergeCell ref="Q340:R340"/>
    <mergeCell ref="B341:M341"/>
    <mergeCell ref="Q341:R341"/>
    <mergeCell ref="D342:E342"/>
    <mergeCell ref="F342:I342"/>
    <mergeCell ref="L342:M342"/>
    <mergeCell ref="Q342:R342"/>
    <mergeCell ref="D338:E338"/>
    <mergeCell ref="F338:I338"/>
    <mergeCell ref="L338:M338"/>
    <mergeCell ref="Q338:R338"/>
    <mergeCell ref="D339:E339"/>
    <mergeCell ref="F339:I339"/>
    <mergeCell ref="L339:M339"/>
    <mergeCell ref="Q339:R339"/>
    <mergeCell ref="B334:M335"/>
    <mergeCell ref="Q334:R334"/>
    <mergeCell ref="B336:M336"/>
    <mergeCell ref="Q336:R336"/>
    <mergeCell ref="B337:M337"/>
    <mergeCell ref="Q337:R337"/>
    <mergeCell ref="B348:M348"/>
    <mergeCell ref="Q348:R348"/>
    <mergeCell ref="D349:E349"/>
    <mergeCell ref="F349:I349"/>
    <mergeCell ref="L349:M349"/>
    <mergeCell ref="Q349:R349"/>
    <mergeCell ref="B345:M345"/>
    <mergeCell ref="Q345:R345"/>
    <mergeCell ref="B346:M346"/>
    <mergeCell ref="Q346:R346"/>
    <mergeCell ref="B347:M347"/>
    <mergeCell ref="Q347:R347"/>
    <mergeCell ref="D343:E343"/>
    <mergeCell ref="F343:I343"/>
    <mergeCell ref="L343:M343"/>
    <mergeCell ref="Q343:R343"/>
    <mergeCell ref="B344:M344"/>
    <mergeCell ref="Q344:R344"/>
    <mergeCell ref="B354:M354"/>
    <mergeCell ref="Q354:R354"/>
    <mergeCell ref="D355:E355"/>
    <mergeCell ref="F355:I355"/>
    <mergeCell ref="L355:M356"/>
    <mergeCell ref="Q355:R355"/>
    <mergeCell ref="D352:E352"/>
    <mergeCell ref="F352:I352"/>
    <mergeCell ref="L352:M352"/>
    <mergeCell ref="Q352:R352"/>
    <mergeCell ref="B353:M353"/>
    <mergeCell ref="Q353:R353"/>
    <mergeCell ref="D350:E350"/>
    <mergeCell ref="F350:I350"/>
    <mergeCell ref="L350:M350"/>
    <mergeCell ref="Q350:R350"/>
    <mergeCell ref="D351:E351"/>
    <mergeCell ref="F351:I351"/>
    <mergeCell ref="L351:M351"/>
    <mergeCell ref="Q351:R351"/>
    <mergeCell ref="B363:M363"/>
    <mergeCell ref="Q363:R363"/>
    <mergeCell ref="D364:E364"/>
    <mergeCell ref="F364:I364"/>
    <mergeCell ref="L364:M364"/>
    <mergeCell ref="Q364:R364"/>
    <mergeCell ref="B360:M360"/>
    <mergeCell ref="Q360:R360"/>
    <mergeCell ref="B361:M361"/>
    <mergeCell ref="Q361:R361"/>
    <mergeCell ref="B362:M362"/>
    <mergeCell ref="Q362:R362"/>
    <mergeCell ref="D357:E357"/>
    <mergeCell ref="F357:I357"/>
    <mergeCell ref="L357:M358"/>
    <mergeCell ref="Q357:R357"/>
    <mergeCell ref="B359:M359"/>
    <mergeCell ref="Q359:R359"/>
    <mergeCell ref="D370:E370"/>
    <mergeCell ref="F370:I370"/>
    <mergeCell ref="L370:M370"/>
    <mergeCell ref="Q370:R370"/>
    <mergeCell ref="D371:E371"/>
    <mergeCell ref="F371:I371"/>
    <mergeCell ref="L371:M371"/>
    <mergeCell ref="Q371:R371"/>
    <mergeCell ref="B367:M367"/>
    <mergeCell ref="Q367:R367"/>
    <mergeCell ref="B368:M368"/>
    <mergeCell ref="Q368:R368"/>
    <mergeCell ref="B369:M369"/>
    <mergeCell ref="Q369:R369"/>
    <mergeCell ref="D365:E365"/>
    <mergeCell ref="F365:I365"/>
    <mergeCell ref="L365:M365"/>
    <mergeCell ref="Q365:R365"/>
    <mergeCell ref="D366:E366"/>
    <mergeCell ref="F366:I366"/>
    <mergeCell ref="L366:M366"/>
    <mergeCell ref="Q366:R366"/>
    <mergeCell ref="D379:E379"/>
    <mergeCell ref="F379:I379"/>
    <mergeCell ref="L379:M379"/>
    <mergeCell ref="Q379:R379"/>
    <mergeCell ref="B377:M377"/>
    <mergeCell ref="Q377:R377"/>
    <mergeCell ref="D378:E378"/>
    <mergeCell ref="F378:I378"/>
    <mergeCell ref="L378:M378"/>
    <mergeCell ref="Q378:R378"/>
    <mergeCell ref="B374:M374"/>
    <mergeCell ref="Q374:R374"/>
    <mergeCell ref="B375:M375"/>
    <mergeCell ref="Q375:R375"/>
    <mergeCell ref="B376:M376"/>
    <mergeCell ref="Q376:R376"/>
    <mergeCell ref="D372:E372"/>
    <mergeCell ref="F372:I372"/>
    <mergeCell ref="L372:M372"/>
    <mergeCell ref="Q372:R372"/>
    <mergeCell ref="B373:M373"/>
    <mergeCell ref="Q373:R373"/>
  </mergeCells>
  <conditionalFormatting sqref="A41:M41">
    <cfRule type="containsText" dxfId="11" priority="11" operator="containsText" text="Glava">
      <formula>NOT(ISERROR(SEARCH("Glava",A41)))</formula>
    </cfRule>
    <cfRule type="cellIs" dxfId="10" priority="12" operator="equal">
      <formula>Glava</formula>
    </cfRule>
  </conditionalFormatting>
  <conditionalFormatting sqref="S51:XFD51 A1:XFD50 A52:XFD1048576">
    <cfRule type="beginsWith" dxfId="9" priority="1" operator="beginsWith" text="Izvor">
      <formula>LEFT(A1,LEN("Izvor"))="Izvor"</formula>
    </cfRule>
    <cfRule type="beginsWith" dxfId="8" priority="2" operator="beginsWith" text="Aktivnost">
      <formula>LEFT(A1,LEN("Aktivnost"))="Aktivnost"</formula>
    </cfRule>
    <cfRule type="beginsWith" dxfId="7" priority="3" operator="beginsWith" text="Program">
      <formula>LEFT(A1,LEN("Program"))="Program"</formula>
    </cfRule>
    <cfRule type="beginsWith" dxfId="6" priority="4" operator="beginsWith" text="Glava">
      <formula>LEFT(A1,LEN("Glava"))="Glava"</formula>
    </cfRule>
    <cfRule type="containsText" dxfId="5" priority="5" operator="containsText" text="Razdjel">
      <formula>NOT(ISERROR(SEARCH("Razdjel",A1)))</formula>
    </cfRule>
    <cfRule type="beginsWith" dxfId="4" priority="6" operator="beginsWith" text="Izvor">
      <formula>LEFT(A1,LEN("Izvor"))="Izvor"</formula>
    </cfRule>
    <cfRule type="beginsWith" dxfId="3" priority="7" operator="beginsWith" text="Aktivnost">
      <formula>LEFT(A1,LEN("Aktivnost"))="Aktivnost"</formula>
    </cfRule>
    <cfRule type="beginsWith" dxfId="2" priority="8" operator="beginsWith" text="Korisnik">
      <formula>LEFT(A1,LEN("Korisnik"))="Korisnik"</formula>
    </cfRule>
    <cfRule type="beginsWith" dxfId="1" priority="9" operator="beginsWith" text="Program">
      <formula>LEFT(A1,LEN("Program"))="Program"</formula>
    </cfRule>
    <cfRule type="beginsWith" dxfId="0" priority="10" operator="beginsWith" text="Glava">
      <formula>LEFT(A1,LEN("Glava"))="Glava"</formula>
    </cfRule>
  </conditionalFormatting>
  <pageMargins left="0.79166666666666663" right="0.39583333333333331" top="0.39583333333333331" bottom="0.39583333333333331" header="0" footer="0"/>
  <pageSetup paperSize="9" fitToWidth="0" fitToHeight="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2</vt:i4>
      </vt:variant>
    </vt:vector>
  </HeadingPairs>
  <TitlesOfParts>
    <vt:vector size="10" baseType="lpstr">
      <vt:lpstr>Opći dio </vt:lpstr>
      <vt:lpstr>Račun prihoda</vt:lpstr>
      <vt:lpstr>Račun rashoda</vt:lpstr>
      <vt:lpstr>Račun financiranja</vt:lpstr>
      <vt:lpstr>Organizacijska klasifikacija</vt:lpstr>
      <vt:lpstr>Funkcijska klasifikacija</vt:lpstr>
      <vt:lpstr>Izvori financiranja</vt:lpstr>
      <vt:lpstr>Posebni dio</vt:lpstr>
      <vt:lpstr>'Izvori financiranja'!Podrucje_ispisa</vt:lpstr>
      <vt:lpstr>'Posebni dio'!Podrucje_ispisa</vt:lpstr>
    </vt:vector>
  </TitlesOfParts>
  <Company>gds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</dc:creator>
  <cp:lastModifiedBy>Server</cp:lastModifiedBy>
  <cp:lastPrinted>2022-12-16T08:16:51Z</cp:lastPrinted>
  <dcterms:created xsi:type="dcterms:W3CDTF">2009-09-10T05:06:08Z</dcterms:created>
  <dcterms:modified xsi:type="dcterms:W3CDTF">2022-12-16T08:18:23Z</dcterms:modified>
</cp:coreProperties>
</file>