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Opći dio - SAŽETAK" sheetId="1" r:id="rId1"/>
    <sheet name="Ekonomska klasiffikacija" sheetId="2" r:id="rId2"/>
    <sheet name="Organizacijska klasifikaija" sheetId="3" r:id="rId3"/>
    <sheet name="Funkcijska klasifikacija" sheetId="4" r:id="rId4"/>
    <sheet name="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<sst xmlns="http://schemas.openxmlformats.org/spreadsheetml/2006/main" count="1164" uniqueCount="432">
  <si>
    <t xml:space="preserve"> Za razdoblje od 01.01.2024. do 01.01.2024.</t>
  </si>
  <si>
    <t>Konto</t>
  </si>
  <si>
    <t>Plan 
2023.</t>
  </si>
  <si>
    <t>Proračun za 
2024.</t>
  </si>
  <si>
    <t>Projekcija 
2025.</t>
  </si>
  <si>
    <t>Projekcija 
2026.</t>
  </si>
  <si>
    <t>6</t>
  </si>
  <si>
    <t>Prihodi poslovanja</t>
  </si>
  <si>
    <t>61</t>
  </si>
  <si>
    <t>Prihodi od poreza</t>
  </si>
  <si>
    <t>11,Opći prihodi i primici</t>
  </si>
  <si>
    <t>1.671.926,78</t>
  </si>
  <si>
    <t>2.070.573,02</t>
  </si>
  <si>
    <t>2.361.000,00</t>
  </si>
  <si>
    <t>2.407.500,00</t>
  </si>
  <si>
    <t>2.520.500,00</t>
  </si>
  <si>
    <t>63</t>
  </si>
  <si>
    <t>Pomoći iz inozemstva (darovnice) i od subjekata unutar općeg proračuna</t>
  </si>
  <si>
    <t>51,Pomoći EU
52,Ostale pomoći</t>
  </si>
  <si>
    <t>529.050,95
584.685,11</t>
  </si>
  <si>
    <t>1.171.693,43
479.271,89</t>
  </si>
  <si>
    <t>750.000,00
649.616,00</t>
  </si>
  <si>
    <t>400.000,00
700.700,00</t>
  </si>
  <si>
    <t>450.000,00
741.700,00</t>
  </si>
  <si>
    <t>64</t>
  </si>
  <si>
    <t>Prihodi od imovine</t>
  </si>
  <si>
    <t>11,Opći prihodi i primici 
43,Ostali prihodi za posebne namjene</t>
  </si>
  <si>
    <t>78.655,06
8.062,22</t>
  </si>
  <si>
    <t>52.161,05
8.230,00</t>
  </si>
  <si>
    <t>47.200,00
9.500,00</t>
  </si>
  <si>
    <t>47.350,00
10.000,00</t>
  </si>
  <si>
    <t>47.450,00
10.000,00</t>
  </si>
  <si>
    <t>65</t>
  </si>
  <si>
    <t>Prihodi od upravnih i administrativnih pristojbi, pristojbi po posebnim propisima i naknada</t>
  </si>
  <si>
    <t>31,Vlastiti prihodi
43,Ostali prihodi za posebne namjene
52,Ostale pomoći</t>
  </si>
  <si>
    <t>125.469,33
301.074,78
0,00</t>
  </si>
  <si>
    <t>111.306,93
338.581,17
3.007,55</t>
  </si>
  <si>
    <t>116.200,00
344.981,34
3.000,00</t>
  </si>
  <si>
    <t>135.750,00
346.000,00
1.500,00</t>
  </si>
  <si>
    <t>135.750,00
348.000,00
1.500,00</t>
  </si>
  <si>
    <t>66</t>
  </si>
  <si>
    <t>Prihodi od prodaje proizvoda i robe te pruženih usluga i prihodi od donacija</t>
  </si>
  <si>
    <t>31,Vlastiti prihodi
52,Ostale pomoći</t>
  </si>
  <si>
    <t>660,96
136.371,71</t>
  </si>
  <si>
    <t>100,00
30.828,29</t>
  </si>
  <si>
    <t>0,00
117.800,00</t>
  </si>
  <si>
    <t>0,00
65.800,00</t>
  </si>
  <si>
    <t>68</t>
  </si>
  <si>
    <t>Kazne, upravne mjere i ostali prihodi</t>
  </si>
  <si>
    <t>43,Ostali prihodi za posebne namjene</t>
  </si>
  <si>
    <t>0,00</t>
  </si>
  <si>
    <t>7.000,00</t>
  </si>
  <si>
    <t>7</t>
  </si>
  <si>
    <t>Prihodi od prodaje nefinancijske imovine</t>
  </si>
  <si>
    <t>71</t>
  </si>
  <si>
    <t>Prihodi od prodaje neproizvedene dugotrajne imovine</t>
  </si>
  <si>
    <t>71,Prihodi od prodaje imovine</t>
  </si>
  <si>
    <t>7.526,27</t>
  </si>
  <si>
    <t>7.300,00</t>
  </si>
  <si>
    <t>101.275,00</t>
  </si>
  <si>
    <t>20.000,00</t>
  </si>
  <si>
    <t>14.000,00</t>
  </si>
  <si>
    <t>72</t>
  </si>
  <si>
    <t>Prihodi od prodaje proizvedene dugotrajne imovine</t>
  </si>
  <si>
    <t>16.855,80</t>
  </si>
  <si>
    <t>230.000,00</t>
  </si>
  <si>
    <t>160.000,00</t>
  </si>
  <si>
    <t>8</t>
  </si>
  <si>
    <t>Primici od financijske imovine i zaduživanja</t>
  </si>
  <si>
    <t>83</t>
  </si>
  <si>
    <t>Primici od prodaje dionica i udjela u glavnici</t>
  </si>
  <si>
    <t>330.000,00</t>
  </si>
  <si>
    <t>84</t>
  </si>
  <si>
    <t>Primici od zaduživanja</t>
  </si>
  <si>
    <t>81,Namjenski primici od zaduživanja</t>
  </si>
  <si>
    <t>30.396,37</t>
  </si>
  <si>
    <t>3</t>
  </si>
  <si>
    <t>Rashodi poslovanja</t>
  </si>
  <si>
    <t>31</t>
  </si>
  <si>
    <t>Rashodi za zaposlene</t>
  </si>
  <si>
    <t>545.169,26</t>
  </si>
  <si>
    <t>691.938,93</t>
  </si>
  <si>
    <t>786.000,00</t>
  </si>
  <si>
    <t>971.300,00</t>
  </si>
  <si>
    <t>982.600,00</t>
  </si>
  <si>
    <t>32</t>
  </si>
  <si>
    <t>Materijalni rashodi</t>
  </si>
  <si>
    <t>11,Opći prihodi i primici 
31,Vlastiti prihodi
43,Ostali prihodi za posebne namjene
51,Pomoći EU
52,Ostale pomoći</t>
  </si>
  <si>
    <t>245.795,24
90.636,26
527.863,65
0,00
61.718,23</t>
  </si>
  <si>
    <t>318.282,95
103.779,31
542.282,24
443.000,00
36.898,46</t>
  </si>
  <si>
    <t>404.209,94
115.075,00
803.795,00
0,00
57.140,00</t>
  </si>
  <si>
    <t>442.600,00
127.048,00
842.597,00
0,00
57.640,00</t>
  </si>
  <si>
    <t>441.625,00
127.048,00
881.772,00
0,00
57.640,00</t>
  </si>
  <si>
    <t>34</t>
  </si>
  <si>
    <t>Financijski rashodi</t>
  </si>
  <si>
    <t>11,Opći prihodi i primici 
31,Vlastiti prihodi</t>
  </si>
  <si>
    <t>13.789,18
940,60</t>
  </si>
  <si>
    <t>14.299,08
1.262,92</t>
  </si>
  <si>
    <t>15.300,00
1.400,00</t>
  </si>
  <si>
    <t>15.300,00
1.450,00</t>
  </si>
  <si>
    <t>35</t>
  </si>
  <si>
    <t>Subvencije</t>
  </si>
  <si>
    <t>43.276,43</t>
  </si>
  <si>
    <t>56.465,00</t>
  </si>
  <si>
    <t>60.300,00</t>
  </si>
  <si>
    <t>54.500,00</t>
  </si>
  <si>
    <t>36</t>
  </si>
  <si>
    <t>Pomoći dane u inozemstvo i unutar općeg proračuna</t>
  </si>
  <si>
    <t>88.904,15</t>
  </si>
  <si>
    <t>104.108,53</t>
  </si>
  <si>
    <t>134.600,00</t>
  </si>
  <si>
    <t>82.500,00</t>
  </si>
  <si>
    <t>80.500,00</t>
  </si>
  <si>
    <t>37</t>
  </si>
  <si>
    <t>Naknade građanima i kućanstvima na temelju osiguranja i druge naknade</t>
  </si>
  <si>
    <t>222.494,06</t>
  </si>
  <si>
    <t>267.230,60</t>
  </si>
  <si>
    <t>258.600,00</t>
  </si>
  <si>
    <t>209.600,00</t>
  </si>
  <si>
    <t>191.600,00</t>
  </si>
  <si>
    <t>38</t>
  </si>
  <si>
    <t>Ostali rashodi</t>
  </si>
  <si>
    <t>11,Opći prihodi i primici 
15,Proračunska zaliha
31,Vlastiti prihodi
43,Ostali prihodi za posebne namjene</t>
  </si>
  <si>
    <t>201.875,47
0,00
884,82
7.690,52</t>
  </si>
  <si>
    <t>224.868,34
665,00
0,00
15.000,00</t>
  </si>
  <si>
    <t>262.677,40
665,00
0,00
15.000,00</t>
  </si>
  <si>
    <t>279.700,00
665,00
0,00
10.000,00</t>
  </si>
  <si>
    <t>280.800,00
665,00
0,00
10.000,00</t>
  </si>
  <si>
    <t>4</t>
  </si>
  <si>
    <t>Rashodi za nabavu nefinancijske imovine</t>
  </si>
  <si>
    <t>41</t>
  </si>
  <si>
    <t>Rashodi za nabavu neproizvedene dugotrajne imovine</t>
  </si>
  <si>
    <t>9.000,00</t>
  </si>
  <si>
    <t>5.000,00</t>
  </si>
  <si>
    <t>15.000,00</t>
  </si>
  <si>
    <t>42</t>
  </si>
  <si>
    <t>Rashodi za nabavu proizvedene dugotrajne imovine</t>
  </si>
  <si>
    <t>11,Opći prihodi i primici 
31,Vlastiti prihodi
43,Ostali prihodi za posebne namjene
51,Pomoći EU
52,Ostale pomoći
71,Prihodi od prodaje imovine
95,Pomoći - rezultat
97,Prihod od prodaje ili zamjene nefinancijske imovine</t>
  </si>
  <si>
    <t>58.439,90
19.482,64
64.343,69
0,00
3.843,59
85.315,73
235,74
161.330,67</t>
  </si>
  <si>
    <t>38.098,54
16.631,40
238.202,00
779.075,00
151.327,08
0,00
242.202,00
840.095,14</t>
  </si>
  <si>
    <t>64.194,00
11.200,00
484.000,00
435.000,00
224.416,00
867.000,00
0,00
0,00</t>
  </si>
  <si>
    <t>24.000,00
2.700,00
368.000,00
250.000,00
248.000,00
232.000,00
0,00
0,00</t>
  </si>
  <si>
    <t>24.500,00
2.700,00
558.000,00
270.000,00
319.000,00
130.000,00
0,00
0,00</t>
  </si>
  <si>
    <t>45</t>
  </si>
  <si>
    <t>Rashodi za dodatna ulaganja na nefinancijskoj imovini</t>
  </si>
  <si>
    <t>26.274,76</t>
  </si>
  <si>
    <t>500,00</t>
  </si>
  <si>
    <t>10.000,00</t>
  </si>
  <si>
    <t>IZVRŠENJE 
2022.</t>
  </si>
  <si>
    <t>TEKUĆI PLAN
2023.</t>
  </si>
  <si>
    <t>PRORAČUN ZA 
2024.</t>
  </si>
  <si>
    <t>PROJEKCIJA PRORAČUNA ZA 
2025.</t>
  </si>
  <si>
    <t>PROJEKCIJA PRORAČUNA ZA 
2026.</t>
  </si>
  <si>
    <t>A. RAČUN PRIHODA I RASHODA</t>
  </si>
  <si>
    <t>5</t>
  </si>
  <si>
    <t>Izdaci za financijsku imovinu i otplate zajmova</t>
  </si>
  <si>
    <t>54</t>
  </si>
  <si>
    <t>Izdaci za otplatu glavnice primljenih kredita i zajmova</t>
  </si>
  <si>
    <t>11,Opći prihodi i primici 
81,Namjenski primici od zaduživanja</t>
  </si>
  <si>
    <t>55.294,24
42.646,78</t>
  </si>
  <si>
    <t>55.295,00
32.405,00</t>
  </si>
  <si>
    <t>57.000,00
0,00</t>
  </si>
  <si>
    <t>B. RAČUN ZADUŽIVANJA/FINANCIRANJA</t>
  </si>
  <si>
    <t>C. RASPOLOŽIVA SREDSTVA PRETHODNIH GODINA</t>
  </si>
  <si>
    <t>Vlastitit izvori</t>
  </si>
  <si>
    <t>Rezultat poslovanja</t>
  </si>
  <si>
    <t>REPUBLIKA HRVATSKA</t>
  </si>
  <si>
    <t>KRAPINSKO-ZAGORSKA ŽUPANIJA</t>
  </si>
  <si>
    <t>OPĆINA SVETI KRIŽ ZAČRETJE</t>
  </si>
  <si>
    <t>OPĆINSKO VIJEĆE</t>
  </si>
  <si>
    <t>I PROJEKCIJE PRORAČUNA ZA 2025. i 2026. GODINU</t>
  </si>
  <si>
    <t>SAŽETAK</t>
  </si>
  <si>
    <t>TEKUĆI PLAN 2023.</t>
  </si>
  <si>
    <t>PROJEKCIJA PRORAČUNA ZA</t>
  </si>
  <si>
    <t>2025.</t>
  </si>
  <si>
    <t>2026.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</si>
  <si>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</si>
  <si>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</si>
  <si>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</si>
  <si>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</si>
  <si>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</si>
  <si>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</si>
  <si>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</si>
  <si>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</si>
  <si>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</si>
  <si>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</si>
  <si>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</si>
  <si>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DIO VIŠKA IZ PRETHODNE GODINE KOJI ĆE SE RASPOREDITI U RAZDOBLJU 2024-2026.</t>
  </si>
  <si>
    <t>PRIHODI UKUPNO:</t>
  </si>
  <si>
    <t>RASHODI UKUPNO:</t>
  </si>
  <si>
    <t>VIŠAK</t>
  </si>
  <si>
    <t>REZULTAT</t>
  </si>
  <si>
    <t>PLAN ZA 2024.</t>
  </si>
  <si>
    <t>OSTVARENO
 2022.</t>
  </si>
  <si>
    <t>Pregled proračuna po organizacijskoj klasifikaciji</t>
  </si>
  <si>
    <t>Ostvareno 2022.</t>
  </si>
  <si>
    <t>Planirano 2023.</t>
  </si>
  <si>
    <t>Planirano 2024.</t>
  </si>
  <si>
    <t>Projekcija 2025.</t>
  </si>
  <si>
    <t>Projekcija 2026.</t>
  </si>
  <si>
    <t>Razdjel: 001, OPĆINSKO VIJEĆE</t>
  </si>
  <si>
    <t>Glava: 01, OPĆINSKO VIJEĆE</t>
  </si>
  <si>
    <t>Razdjel: 002, JEDINSTVENI UPRAVNI ODJEL</t>
  </si>
  <si>
    <t>Glava: 01, JEDINSTVENI UPRAVNI ODJEL</t>
  </si>
  <si>
    <t>Razdjel: 003, PREDŠKOLSKI ODGOJ I ŠKOLSTVO</t>
  </si>
  <si>
    <t>Glava: 01, DJEČJI VRTIĆ SVETI KRIŽ ZAČRETJE</t>
  </si>
  <si>
    <t>Korisnik: 51915, DJEČJI VRTIĆ Sv. Križ Začretje</t>
  </si>
  <si>
    <t>Glava: 02, OSNOVNA ŠKOLA SVETI KRIŽ ZAČRETJE</t>
  </si>
  <si>
    <t>Glava: 03, OSTALE POTREBE I IZDACI ZA DJECU</t>
  </si>
  <si>
    <t>Glava: 04, SREDNJOŠKOLSKO I FAKULTETSKO OBRAZOVANJE</t>
  </si>
  <si>
    <t>Razdjel: 004, KULTURA I SPORT</t>
  </si>
  <si>
    <t>Glava: 01, OPĆINSKA KNJIŽNICA I ČITAONICA</t>
  </si>
  <si>
    <t>Korisnik: 28653, OPĆINSKA KNJIŽNICA I ČITAONICA</t>
  </si>
  <si>
    <t>Glava: 02, MUZEJSKO-GALERIJSKA DJELATNOST</t>
  </si>
  <si>
    <t>Glava: 03, SAKRALNI OBJEKTI</t>
  </si>
  <si>
    <t>Glava: 04, KUD-ovi, SPORTSKA DRUŠTVA I DRUŠTVENE DJELATNOSTI</t>
  </si>
  <si>
    <t>Razdjel: 005, KOMUNALNA INFRASTRUKTURA</t>
  </si>
  <si>
    <t>Glava: 01, KOMUNALNA INFRASTRUKTURA</t>
  </si>
  <si>
    <t>Razdjel: 006, PODUZETNIŠTVO, TURIZAM I POLJOPRIVREDA</t>
  </si>
  <si>
    <t>Glava: 01, POLJOPRIVREDA</t>
  </si>
  <si>
    <t>Glava: 02, TURIZAM</t>
  </si>
  <si>
    <t>Glava: 03, PODUZETNIŠTVO</t>
  </si>
  <si>
    <t>Razdjel: 007, SOCIJALNA SKRB</t>
  </si>
  <si>
    <t>Glava: 01, SOCIJALNA SKRB</t>
  </si>
  <si>
    <t>Razdjel: 008, ZAŠTITA OD POŽARA I CIVILNA ZAŠTITA</t>
  </si>
  <si>
    <t>Glava: 01, ZAŠTITA OD POŽARA I CIVILNA ZAŠTITA</t>
  </si>
  <si>
    <t>Razdjel: 009, TEKUĆA ZALIHA PRORAČUNA</t>
  </si>
  <si>
    <t>Glava: 01, TEKUĆA ZALIHA PRORAČUNA</t>
  </si>
  <si>
    <t>UKUPNO</t>
  </si>
  <si>
    <t>Pregled proračuna po funkcijskoj klasifikaciji</t>
  </si>
  <si>
    <t>Izvršenje
2022.</t>
  </si>
  <si>
    <t>01, OPČE JAVNE USLUGE</t>
  </si>
  <si>
    <t>011, Izvršna i zakonodavna tijela, financ. i fisk. pos</t>
  </si>
  <si>
    <t>016, Opće javne usluge koje nisu drugdje svrstane</t>
  </si>
  <si>
    <t>03, JAVNI RED I SIGURNOST</t>
  </si>
  <si>
    <t>032, Usluge protupožarne zaštite</t>
  </si>
  <si>
    <t>04, EKONOMSKI POSLOVI</t>
  </si>
  <si>
    <t>041, Opći ekonomski, trgovački i poslovi vezani uz rad</t>
  </si>
  <si>
    <t>042, Poljoprivreda, šumarstvo, ribarstvo i lov</t>
  </si>
  <si>
    <t>06, USLUGE UNAPREĐ. STANOVANJA I ZAJEDNICE</t>
  </si>
  <si>
    <t>064, Ulična rasvjeta</t>
  </si>
  <si>
    <t>066, Rashodi vezani za stanovanje i kom.pogodnosti</t>
  </si>
  <si>
    <t>08, REKREACIJA, KULTURA I RELIGIJA</t>
  </si>
  <si>
    <t>081, Službe rekreacije i sporta</t>
  </si>
  <si>
    <t>082, Službe kulture</t>
  </si>
  <si>
    <t>09, OBRAZOVANJE</t>
  </si>
  <si>
    <t>091, Predškolsko i osnovno obrazovanje</t>
  </si>
  <si>
    <t>092, Srednješkolsko obrazovanje</t>
  </si>
  <si>
    <t>10, SOCIJALNA ZAŠTITA</t>
  </si>
  <si>
    <t>106, Socijalna zaštita - stanovanje</t>
  </si>
  <si>
    <t>Vrsta izvora financiranja</t>
  </si>
  <si>
    <t>Planirano tekuće 2023.</t>
  </si>
  <si>
    <t>Plan proračuna 2024.</t>
  </si>
  <si>
    <t>11, Opći prihodi i primici</t>
  </si>
  <si>
    <t>31, Vlastiti prihodi</t>
  </si>
  <si>
    <t>43, Ostali prihodi za posebne namjene</t>
  </si>
  <si>
    <t>51, Pomoći EU</t>
  </si>
  <si>
    <t>52, Ostale pomoći</t>
  </si>
  <si>
    <t>71, Prihodi od prodaje imovine</t>
  </si>
  <si>
    <t>81, Namjenski primici od zaduživanja</t>
  </si>
  <si>
    <t>15, Proračunska zaliha</t>
  </si>
  <si>
    <t>95, Pomoći - rezultat</t>
  </si>
  <si>
    <t>97, Prihod od prodaje ili zamjene nefinancijske imovine - rezultat</t>
  </si>
  <si>
    <t xml:space="preserve">Plan proračuna po izvorima financiranja - PRIHODI </t>
  </si>
  <si>
    <t>Za razdoblje od 01.01.2024 do 31.12.2024.</t>
  </si>
  <si>
    <t xml:space="preserve">Plan proračuna po izvorima financiranja - RASHODI </t>
  </si>
  <si>
    <t>KLASA:  400-01/23-01/012</t>
  </si>
  <si>
    <t>PRORAČUN OPĆINE SVETI KRIŽ ZAČRETJE ZA 2024. GODINU</t>
  </si>
  <si>
    <t>2024. godinu, kako slijedi:</t>
  </si>
  <si>
    <t xml:space="preserve">Prihodi i rashodi po razredima, skupinama i podskupinama utvrđuju se u Računu prihoda i rashoda, a primici i izdaci po razredima, skupinama i podskupinama utvrđuju se u Računu financiranja u Proračunu za </t>
  </si>
  <si>
    <t>Rashodi/izdaci po proračunskim klasifikacijama za 2024.god.raspoređuju se: - projekcija</t>
  </si>
  <si>
    <t>Sveukupno rashodi:</t>
  </si>
  <si>
    <t>Vrsta rashoda i 
izdataka</t>
  </si>
  <si>
    <t>Funkcijska klasifikacija</t>
  </si>
  <si>
    <t>37.727,40</t>
  </si>
  <si>
    <t>46.200,00</t>
  </si>
  <si>
    <t>33.525,00</t>
  </si>
  <si>
    <t>Program: 1000, DONOŠENJE AKATA I MJERA PREDST.I IZV.TIJELA</t>
  </si>
  <si>
    <t>Aktivnost: A100001, Predstavničko i izvršno tijelo</t>
  </si>
  <si>
    <t>Izvor financiranja: 11, Opći prihodi i primici</t>
  </si>
  <si>
    <t>011</t>
  </si>
  <si>
    <t>Aktivnost: A100002, Sredstva za rad Savjeta mladih</t>
  </si>
  <si>
    <t>Aktivnost: A100003, Sredstva za LAG</t>
  </si>
  <si>
    <t>Program: 1001, RAZVOJ CIVILNOG DRUŠTVA - POLITIČKE STRANKE</t>
  </si>
  <si>
    <t>Aktivnost: A100101, Potpora radu političkih stranaka</t>
  </si>
  <si>
    <t>11,Opći prihodi i primici 
52,Ostale pomoći</t>
  </si>
  <si>
    <t>430.359,94
1.000,00</t>
  </si>
  <si>
    <t>428.650,00
1.000,00</t>
  </si>
  <si>
    <t>440.750,00
1.000,00</t>
  </si>
  <si>
    <t>Program: 1002, JAVNA UPRAVA I ADMINISTRACIJA</t>
  </si>
  <si>
    <t>Aktivnost: A100201, Plaće i materijalni troškovi JUO</t>
  </si>
  <si>
    <t>Aktivnost: A100202, Troškovi režija i održavanja poslovnih prostora</t>
  </si>
  <si>
    <t>Aktivnost: A100203, Intelektualni i ostali rashodi JUO</t>
  </si>
  <si>
    <t>Aktivnost: A100204, Nabava opreme JUO</t>
  </si>
  <si>
    <t>Izvor financiranja: 52, Ostale pomoći</t>
  </si>
  <si>
    <t>11,Opći prihodi i primici 
31,Vlastiti prihodi
52,Ostale pomoći</t>
  </si>
  <si>
    <t>509.000,00
127.475,00
8.140,00</t>
  </si>
  <si>
    <t>681.000,00
130.948,00
8.640,00</t>
  </si>
  <si>
    <t>685.000,00
130.948,00
8.640,00</t>
  </si>
  <si>
    <t>Program: 1003, PREDŠKOLSKI ODGOJ</t>
  </si>
  <si>
    <t>Korisnik: 51915, DJEČJI VRTIĆ Sveti Križ Začretje</t>
  </si>
  <si>
    <t>Aktivnost: A100301, Plaće i materijalni troškovi djelovanja DV</t>
  </si>
  <si>
    <t>091</t>
  </si>
  <si>
    <t>Izvor financiranja: 31, Vlastiti prihodi</t>
  </si>
  <si>
    <t>Aktivnost: A100302, Opremanje prostora u kojem djeluje DV</t>
  </si>
  <si>
    <t>Aktivnost: A100303, Nabava opreme DV</t>
  </si>
  <si>
    <t>105.600,00</t>
  </si>
  <si>
    <t>58.500,00</t>
  </si>
  <si>
    <t>Program: 1004, JAVNE POTREBE IZNAD STANDARDA U ŠKOLSTVU</t>
  </si>
  <si>
    <t>Aktivnost: A100401, Sufinanciranje osnovnog školstva</t>
  </si>
  <si>
    <t>11,Opći prihodi i primici 
51,Pomoći EU
52,Ostale pomoći
71,Prihodi od prodaje imovine
95,Pomoći - rezultat</t>
  </si>
  <si>
    <t>165.600,00
325.000,00
0,00
525.000,00
0,00</t>
  </si>
  <si>
    <t>98.100,00
0,00
0,00
0,00
0,00</t>
  </si>
  <si>
    <t>76.600,00
0,00
0,00
0,00
0,00</t>
  </si>
  <si>
    <t>Program: 1005, OSTALE JAVNE POTREBE ZA DJECU</t>
  </si>
  <si>
    <t>Aktivnost: A100501, Poticajne mjere demografske obnove</t>
  </si>
  <si>
    <t>Kapitalni projekt: K100501, Izgradnja dječjeg vrtića</t>
  </si>
  <si>
    <t>Izvor financiranja: 51, Pomoći EU</t>
  </si>
  <si>
    <t>Izvor financiranja: 71, Prihodi od prodaje imovine</t>
  </si>
  <si>
    <t>Izvor financiranja: 95, Pomoći - rezultat</t>
  </si>
  <si>
    <t>48.000,00</t>
  </si>
  <si>
    <t>49.500,00</t>
  </si>
  <si>
    <t>51.000,00</t>
  </si>
  <si>
    <t>Aktivnost: A100502, Poticajne mjere obrazovanja</t>
  </si>
  <si>
    <t>092</t>
  </si>
  <si>
    <t>77.844,00
200,00
13.416,00</t>
  </si>
  <si>
    <t>65.300,00
250,00
7.000,00</t>
  </si>
  <si>
    <t>66.100,00
250,00
8.000,00</t>
  </si>
  <si>
    <t>Program: 1006, KNJIŽNIČNA DJELATNOST</t>
  </si>
  <si>
    <t>Aktivnost: A100013, DJELATNOST OPĆINSKE KNJIŽNICE I ČITAONICE</t>
  </si>
  <si>
    <t>082</t>
  </si>
  <si>
    <t>Kapitalni projekt: K100013, OPREMANJE KNJIŽNICE I ČITAONICE</t>
  </si>
  <si>
    <t>24.900,00</t>
  </si>
  <si>
    <t>37.200,00</t>
  </si>
  <si>
    <t>32.500,00</t>
  </si>
  <si>
    <t>Program: 1007, MUZEJSKO - GALERIJSKA DJELATNOST</t>
  </si>
  <si>
    <t>Aktivnost: A100701, Izdaci za Muzej Žitnica, Galeriju Rudi Stipković i ostale objekte</t>
  </si>
  <si>
    <t>16.000,00</t>
  </si>
  <si>
    <t>17.000,00</t>
  </si>
  <si>
    <t>Program: 1008, OČUVANJE SAKRALNE I KULTURNE BAŠTINE</t>
  </si>
  <si>
    <t>Aktivnost: A100801, Održavanje i uređenje sakralnih objekata i spomenika</t>
  </si>
  <si>
    <t>174.700,00</t>
  </si>
  <si>
    <t>192.400,00</t>
  </si>
  <si>
    <t>205.800,00</t>
  </si>
  <si>
    <t>Program: 1009, OČUVANJE KULTURNE BAŠTINE I KULTURNO-UMJETNIČKI AMATERIZAM</t>
  </si>
  <si>
    <t>Aktivnost: A100901, Organizacija manifestacija u kulturi, zabavu i sportu</t>
  </si>
  <si>
    <t>Aktivnost: A100902, Djelatnost KUD-ova, i udruga u kulturi i društvenim djelatnostima</t>
  </si>
  <si>
    <t>Aktivnost: A100903, Organizacija rekreacije i sportskih aktivnosti</t>
  </si>
  <si>
    <t>081</t>
  </si>
  <si>
    <t>Aktivnost: A100904, Projekt Općina prijatelj djece</t>
  </si>
  <si>
    <t>11,Opći prihodi i primici 
43,Ostali prihodi za posebne namjene
51,Pomoći EU
52,Ostale pomoći
71,Prihodi od prodaje imovine
81,Namjenski primici od zaduživanja
97,Prihod od prodaje ili zamjene nefinancijske imovine - rezultat</t>
  </si>
  <si>
    <t>118.650,00
1.289.795,00
110.000,00
259.000,00
342.000,00
0,00
0,00</t>
  </si>
  <si>
    <t>132.650,00
1.170.597,00
250.000,00
289.000,00
232.000,00
0,00
0,00</t>
  </si>
  <si>
    <t>132.650,00
1.349.772,00
270.000,00
359.000,00
130.000,00
0,00
0,00</t>
  </si>
  <si>
    <t>Program: 1010, ODRŽAVANJE  KOMUNALNE INFRASTRUKTURE</t>
  </si>
  <si>
    <t>Aktivnost: A101001, Održavanje i energetska učinkovitost javne rasvjete</t>
  </si>
  <si>
    <t>Izvor financiranja: 43, Ostali prihodi za posebne namjene</t>
  </si>
  <si>
    <t>064</t>
  </si>
  <si>
    <t>Aktivnost: A101002, Održavanje nerazvrstanih cesta</t>
  </si>
  <si>
    <t>066</t>
  </si>
  <si>
    <t>Aktivnost: A101003, Sanacija klizišta</t>
  </si>
  <si>
    <t>Aktivnost: A101004, Održavanje građevina, uređaja i predmeta javne namjene</t>
  </si>
  <si>
    <t>Aktivnost: A101005, Održavanje javnih zelenih površina</t>
  </si>
  <si>
    <t>Aktivnost: A101006, Održavanje groblja</t>
  </si>
  <si>
    <t>016</t>
  </si>
  <si>
    <t>Aktivnost: A101007, Održavanje čistoće javnih površina</t>
  </si>
  <si>
    <t>Aktivnost: A101008, Održavanje građevina javne odvodnje oborinskih voda</t>
  </si>
  <si>
    <t>Aktivnost: A101009, Održavanje javnih površina na kojima nije dopušten promet motornim vozilima (uređenje Trga i javnih površina)</t>
  </si>
  <si>
    <t>Program: 1011, ODRŽAVANJE ZGRADA ZA REDOVNO KORIŠTENJE</t>
  </si>
  <si>
    <t>Aktivnost: A100110, Održavanje zgrada</t>
  </si>
  <si>
    <t>Program: 1012, DODATNE USLUGE U ZDRAVSTVU I PREVENTIVA</t>
  </si>
  <si>
    <t>Aktivnost: A101201, Poslovi deratizacije i dezinsekcije, hihijeničarske službe</t>
  </si>
  <si>
    <t>Program: 1013, IZGRADNJA OBJEKATA I UREĐAJA KOMUNALNE INFRASTRUKTURE</t>
  </si>
  <si>
    <t>Aktivnost: A101301, Otplata kredita i zajmova za potrebe izgradnje obkjekata komunalne infrastrukture</t>
  </si>
  <si>
    <t>041</t>
  </si>
  <si>
    <t>Izvor financiranja: 81, Namjenski primici od zaduživanja</t>
  </si>
  <si>
    <t>Kapitalni projekt: K101301, Izgradnja javne rasvjete</t>
  </si>
  <si>
    <t>Kapitalni projekt: K101302, Izgradnja nogostupa i sustava odvodnje</t>
  </si>
  <si>
    <t>Izvor financiranja: 97, Prihod od prodaje ili zamjene nefinancijske imovine - rezultat</t>
  </si>
  <si>
    <t>Kapitalni projekt: K101303, Izgradnja vodoopskrbnog sustava</t>
  </si>
  <si>
    <t>Kapitalni projekt: K101304, Izgradnja i asfaltiranje cesta</t>
  </si>
  <si>
    <t>Kapitalni projekt: K101305, Izgradnja i uređenje groblja</t>
  </si>
  <si>
    <t>Kapitalni projekt: K101306, Održavanje građevina, uređaja i predmeta javne namjene (društveni domovi)</t>
  </si>
  <si>
    <t>Kapitalni projekt: K101307, Izgradnja i uređenje dječjih igrališa</t>
  </si>
  <si>
    <t>Program: 1014, ODRŽIVO UPRAVLAJANJE OKOLIŠEM</t>
  </si>
  <si>
    <t>Aktivnost: A101401, Zaštita okoliša</t>
  </si>
  <si>
    <t>Kapitalni projekt: K101401, Reciklažna dvorišta i zeleni otoci</t>
  </si>
  <si>
    <t>Program: 1015, ODRŽIVO UPRAVLJANJE PROSTOROM</t>
  </si>
  <si>
    <t>Aktivnost: A101501, Strateški dokumenti i prostorno-planska dokumentacija</t>
  </si>
  <si>
    <t>Kapitalni projekt: K101501, Revitalizacija kulturno-gospodarskih prostora (Banovina)</t>
  </si>
  <si>
    <t>44.300,00</t>
  </si>
  <si>
    <t>44.500,00</t>
  </si>
  <si>
    <t>Program: 1016, SUSTAV POTICANJA I POTPORA U RAZVOJU GOSPODARSTVA, TURIZMA I POLJOPRIVREDE</t>
  </si>
  <si>
    <t>Aktivnost: A101601, Potpore razvoju poljoprivrede</t>
  </si>
  <si>
    <t>042</t>
  </si>
  <si>
    <t>132.000,00</t>
  </si>
  <si>
    <t>133.000,00</t>
  </si>
  <si>
    <t>134.000,00</t>
  </si>
  <si>
    <t>Aktivnost: A101602, Razvoj turizma</t>
  </si>
  <si>
    <t>11.500,00
13.000,00</t>
  </si>
  <si>
    <t>11.500,00
50.000,00</t>
  </si>
  <si>
    <t>11.500,00
100.000,00</t>
  </si>
  <si>
    <t>Aktivnost: A101603, Razvoj poduzetništva i unapređenje poduzetničke infastrukture</t>
  </si>
  <si>
    <t>Kapitalni projekt: K101601, Razvoj zone malog gospodarstva</t>
  </si>
  <si>
    <t>61.700,00</t>
  </si>
  <si>
    <t>67.000,00</t>
  </si>
  <si>
    <t>Program: 1017, SOCIJALNA ODGOVORNOST U DRUŠTVU</t>
  </si>
  <si>
    <t>Aktivnost: A101701, Pomoći socijalno ugroženim građanima</t>
  </si>
  <si>
    <t>106</t>
  </si>
  <si>
    <t>Aktivnost: A101702, Humanitarna skrb kroz udruge građana</t>
  </si>
  <si>
    <t>016,106</t>
  </si>
  <si>
    <t>96.000,00</t>
  </si>
  <si>
    <t>100.000,00</t>
  </si>
  <si>
    <t>87.000,00</t>
  </si>
  <si>
    <t>Program: 1018, ZAŠTITA OD POŽARA</t>
  </si>
  <si>
    <t>Aktivnost: A101801, Vatrogastvo</t>
  </si>
  <si>
    <t>032</t>
  </si>
  <si>
    <t>Program: 1019, ZAŠTITA I SPAŠAVANJE</t>
  </si>
  <si>
    <t>Aktivnost: A101901, Civilna zaštita i spašavanje</t>
  </si>
  <si>
    <t>15,Proračunska zaliha</t>
  </si>
  <si>
    <t>665,00</t>
  </si>
  <si>
    <t>Program: 1020, OSTALE JAVNE POTREBE</t>
  </si>
  <si>
    <t>Aktivnost: A102001, Tekuća zaliha proračuna</t>
  </si>
  <si>
    <t>Izvor financiranja: 15, Proračunska zaliha</t>
  </si>
  <si>
    <t>Ivica Roginić</t>
  </si>
  <si>
    <t>Sveti Križ Začretje, 15.12.2023.</t>
  </si>
  <si>
    <t>URBROJ: 2140-28-01-23-7</t>
  </si>
  <si>
    <t xml:space="preserve">              Temeljem članka 42. Zakona o proračunu (Narodne novine broj 144/21) i članka 32. Statuta Općine Sveti Križ Začretje (Službeni glasnik KZŽ broj 2/21) Općinsko vijeće Općine Sveti Križ Začretje na  17.  sjednici održanoj dana 15.12.2023. godine, donijelo je</t>
  </si>
  <si>
    <t>Proračun Općine Sveti Križ Začretje za 2024. godinu (u daljnjem tekstu: Proračun) sastoji se od:</t>
  </si>
  <si>
    <t>Proračun Općine Sveti Križ Začretje za 2024. objavit će se u "Službenom glasniku Krapinsko-zagorske županije", a primjenjuje se od 01. siječnja 2024. godine.</t>
  </si>
  <si>
    <t xml:space="preserve">Predsjednik </t>
  </si>
  <si>
    <t>Općinskog vijeća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</si>
</sst>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_k_n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6"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" fontId="4" fillId="33" borderId="0" xfId="0" applyNumberFormat="1" applyFont="1" applyFill="1" applyAlignment="1">
      <alignment horizontal="right" vertical="top"/>
    </xf>
    <xf numFmtId="0" fontId="4" fillId="13" borderId="0" xfId="0" applyFont="1" applyFill="1" applyAlignment="1">
      <alignment horizontal="left" vertical="top"/>
    </xf>
    <xf numFmtId="0" fontId="4" fillId="13" borderId="0" xfId="0" applyFont="1" applyFill="1" applyAlignment="1">
      <alignment horizontal="left" vertical="top" wrapText="1"/>
    </xf>
    <xf numFmtId="4" fontId="4" fillId="13" borderId="0" xfId="0" applyNumberFormat="1" applyFont="1" applyFill="1" applyAlignment="1">
      <alignment horizontal="right" vertical="top"/>
    </xf>
    <xf numFmtId="0" fontId="4" fillId="13" borderId="0" xfId="0" applyFont="1" applyFill="1" applyAlignment="1">
      <alignment vertical="top" wrapText="1" readingOrder="1"/>
    </xf>
    <xf numFmtId="0" fontId="4" fillId="13" borderId="0" xfId="0" applyFont="1" applyFill="1" applyAlignment="1">
      <alignment horizontal="left" vertical="top" readingOrder="1"/>
    </xf>
    <xf numFmtId="0" fontId="4" fillId="13" borderId="0" xfId="0" applyFont="1" applyFill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top" wrapText="1" readingOrder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5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4" fontId="12" fillId="0" borderId="11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0" xfId="50" applyFont="1">
      <alignment vertical="top"/>
      <protection/>
    </xf>
    <xf numFmtId="0" fontId="5" fillId="34" borderId="0" xfId="50" applyFont="1" applyFill="1">
      <alignment vertical="top"/>
      <protection/>
    </xf>
    <xf numFmtId="0" fontId="4" fillId="13" borderId="0" xfId="50" applyFont="1" applyFill="1" applyAlignment="1">
      <alignment horizontal="left" vertical="top" wrapText="1"/>
      <protection/>
    </xf>
    <xf numFmtId="4" fontId="4" fillId="13" borderId="0" xfId="50" applyNumberFormat="1" applyFont="1" applyFill="1" applyAlignment="1">
      <alignment horizontal="right" vertical="top"/>
      <protection/>
    </xf>
    <xf numFmtId="0" fontId="5" fillId="34" borderId="0" xfId="50" applyFont="1" applyFill="1" applyAlignment="1">
      <alignment horizontal="left" vertical="top" wrapText="1"/>
      <protection/>
    </xf>
    <xf numFmtId="4" fontId="4" fillId="34" borderId="0" xfId="50" applyNumberFormat="1" applyFont="1" applyFill="1" applyAlignment="1">
      <alignment horizontal="right" vertical="top"/>
      <protection/>
    </xf>
    <xf numFmtId="0" fontId="5" fillId="35" borderId="0" xfId="50" applyFont="1" applyFill="1" applyAlignment="1">
      <alignment horizontal="left" vertical="top" wrapText="1"/>
      <protection/>
    </xf>
    <xf numFmtId="4" fontId="5" fillId="35" borderId="0" xfId="50" applyNumberFormat="1" applyFont="1" applyFill="1" applyAlignment="1">
      <alignment horizontal="right" vertical="top"/>
      <protection/>
    </xf>
    <xf numFmtId="0" fontId="5" fillId="12" borderId="0" xfId="50" applyFont="1" applyFill="1" applyAlignment="1">
      <alignment horizontal="left" vertical="top" wrapText="1"/>
      <protection/>
    </xf>
    <xf numFmtId="4" fontId="4" fillId="12" borderId="0" xfId="50" applyNumberFormat="1" applyFont="1" applyFill="1" applyAlignment="1">
      <alignment horizontal="right" vertical="top"/>
      <protection/>
    </xf>
    <xf numFmtId="0" fontId="4" fillId="12" borderId="0" xfId="50" applyFont="1" applyFill="1" applyAlignment="1">
      <alignment horizontal="left" vertical="top" wrapText="1"/>
      <protection/>
    </xf>
    <xf numFmtId="0" fontId="4" fillId="0" borderId="0" xfId="50" applyFont="1" applyAlignment="1">
      <alignment horizontal="right" vertical="top"/>
      <protection/>
    </xf>
    <xf numFmtId="4" fontId="4" fillId="0" borderId="18" xfId="50" applyNumberFormat="1" applyFont="1" applyBorder="1" applyAlignment="1">
      <alignment horizontal="right" vertical="top"/>
      <protection/>
    </xf>
    <xf numFmtId="4" fontId="4" fillId="0" borderId="19" xfId="50" applyNumberFormat="1" applyFont="1" applyBorder="1" applyAlignment="1">
      <alignment horizontal="right" vertical="top"/>
      <protection/>
    </xf>
    <xf numFmtId="4" fontId="4" fillId="0" borderId="20" xfId="50" applyNumberFormat="1" applyFont="1" applyBorder="1" applyAlignment="1">
      <alignment horizontal="right" vertical="top"/>
      <protection/>
    </xf>
    <xf numFmtId="4" fontId="5" fillId="13" borderId="0" xfId="50" applyNumberFormat="1" applyFont="1" applyFill="1" applyAlignment="1">
      <alignment horizontal="right" vertical="top"/>
      <protection/>
    </xf>
    <xf numFmtId="0" fontId="5" fillId="0" borderId="0" xfId="50" applyFont="1" applyAlignment="1">
      <alignment horizontal="left" vertical="top" wrapText="1"/>
      <protection/>
    </xf>
    <xf numFmtId="4" fontId="5" fillId="0" borderId="0" xfId="50" applyNumberFormat="1" applyFont="1" applyAlignment="1">
      <alignment horizontal="right" vertical="top"/>
      <protection/>
    </xf>
    <xf numFmtId="0" fontId="4" fillId="2" borderId="12" xfId="50" applyFont="1" applyFill="1" applyBorder="1" applyAlignment="1">
      <alignment horizontal="center" vertical="center"/>
      <protection/>
    </xf>
    <xf numFmtId="0" fontId="4" fillId="13" borderId="12" xfId="50" applyFont="1" applyFill="1" applyBorder="1" applyAlignment="1">
      <alignment horizontal="center" vertical="center"/>
      <protection/>
    </xf>
    <xf numFmtId="0" fontId="4" fillId="0" borderId="12" xfId="50" applyFont="1" applyBorder="1" applyAlignment="1">
      <alignment horizontal="left" vertical="top" wrapText="1" readingOrder="1"/>
      <protection/>
    </xf>
    <xf numFmtId="4" fontId="5" fillId="0" borderId="12" xfId="50" applyNumberFormat="1" applyFont="1" applyBorder="1" applyAlignment="1">
      <alignment horizontal="right" vertical="top"/>
      <protection/>
    </xf>
    <xf numFmtId="4" fontId="5" fillId="0" borderId="14" xfId="50" applyNumberFormat="1" applyFont="1" applyBorder="1" applyAlignment="1">
      <alignment horizontal="right" vertical="top"/>
      <protection/>
    </xf>
    <xf numFmtId="4" fontId="4" fillId="0" borderId="21" xfId="50" applyNumberFormat="1" applyFont="1" applyBorder="1">
      <alignment vertical="top"/>
      <protection/>
    </xf>
    <xf numFmtId="4" fontId="4" fillId="0" borderId="20" xfId="50" applyNumberFormat="1" applyFont="1" applyBorder="1">
      <alignment vertical="top"/>
      <protection/>
    </xf>
    <xf numFmtId="0" fontId="4" fillId="0" borderId="12" xfId="50" applyFont="1" applyBorder="1" applyAlignment="1">
      <alignment horizontal="left" vertical="top" readingOrder="1"/>
      <protection/>
    </xf>
    <xf numFmtId="0" fontId="12" fillId="13" borderId="12" xfId="0" applyFont="1" applyFill="1" applyBorder="1" applyAlignment="1">
      <alignment horizontal="center" vertical="center"/>
    </xf>
    <xf numFmtId="4" fontId="10" fillId="13" borderId="14" xfId="0" applyNumberFormat="1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/>
    </xf>
    <xf numFmtId="0" fontId="10" fillId="13" borderId="17" xfId="0" applyFont="1" applyFill="1" applyBorder="1" applyAlignment="1">
      <alignment/>
    </xf>
    <xf numFmtId="0" fontId="10" fillId="13" borderId="11" xfId="0" applyFont="1" applyFill="1" applyBorder="1" applyAlignment="1">
      <alignment/>
    </xf>
    <xf numFmtId="0" fontId="12" fillId="13" borderId="17" xfId="0" applyFont="1" applyFill="1" applyBorder="1" applyAlignment="1">
      <alignment/>
    </xf>
    <xf numFmtId="0" fontId="12" fillId="13" borderId="11" xfId="0" applyFont="1" applyFill="1" applyBorder="1" applyAlignment="1">
      <alignment/>
    </xf>
    <xf numFmtId="0" fontId="10" fillId="13" borderId="12" xfId="0" applyFont="1" applyFill="1" applyBorder="1" applyAlignment="1">
      <alignment/>
    </xf>
    <xf numFmtId="4" fontId="10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0" fillId="13" borderId="12" xfId="0" applyFont="1" applyFill="1" applyBorder="1" applyAlignment="1">
      <alignment vertical="center"/>
    </xf>
    <xf numFmtId="0" fontId="10" fillId="13" borderId="22" xfId="0" applyFont="1" applyFill="1" applyBorder="1" applyAlignment="1">
      <alignment vertical="center"/>
    </xf>
    <xf numFmtId="0" fontId="10" fillId="13" borderId="16" xfId="0" applyFont="1" applyFill="1" applyBorder="1" applyAlignment="1">
      <alignment vertical="center"/>
    </xf>
    <xf numFmtId="0" fontId="10" fillId="13" borderId="16" xfId="0" applyFont="1" applyFill="1" applyBorder="1" applyAlignment="1">
      <alignment horizontal="center" vertical="center"/>
    </xf>
    <xf numFmtId="4" fontId="17" fillId="13" borderId="14" xfId="0" applyNumberFormat="1" applyFont="1" applyFill="1" applyBorder="1" applyAlignment="1">
      <alignment horizontal="center" vertical="center" wrapText="1"/>
    </xf>
    <xf numFmtId="164" fontId="17" fillId="1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2" fillId="0" borderId="0" xfId="50" applyFont="1">
      <alignment vertical="top"/>
      <protection/>
    </xf>
    <xf numFmtId="4" fontId="1" fillId="0" borderId="0" xfId="50" applyNumberFormat="1" applyFont="1" applyAlignment="1">
      <alignment horizontal="right" vertical="top"/>
      <protection/>
    </xf>
    <xf numFmtId="0" fontId="1" fillId="0" borderId="0" xfId="50" applyFont="1" applyAlignment="1">
      <alignment vertical="top" readingOrder="1"/>
      <protection/>
    </xf>
    <xf numFmtId="0" fontId="2" fillId="34" borderId="0" xfId="50" applyFont="1" applyFill="1">
      <alignment vertical="top"/>
      <protection/>
    </xf>
    <xf numFmtId="0" fontId="2" fillId="13" borderId="0" xfId="50" applyFont="1" applyFill="1">
      <alignment vertical="top"/>
      <protection/>
    </xf>
    <xf numFmtId="4" fontId="1" fillId="13" borderId="0" xfId="50" applyNumberFormat="1" applyFont="1" applyFill="1" applyAlignment="1">
      <alignment horizontal="right" vertical="top"/>
      <protection/>
    </xf>
    <xf numFmtId="0" fontId="3" fillId="0" borderId="0" xfId="50" applyFont="1" applyAlignment="1">
      <alignment horizontal="right" vertical="top" wrapText="1"/>
      <protection/>
    </xf>
    <xf numFmtId="4" fontId="3" fillId="34" borderId="0" xfId="50" applyNumberFormat="1" applyFont="1" applyFill="1" applyAlignment="1">
      <alignment horizontal="right" vertical="top"/>
      <protection/>
    </xf>
    <xf numFmtId="4" fontId="2" fillId="0" borderId="0" xfId="50" applyNumberFormat="1" applyFont="1" applyAlignment="1">
      <alignment horizontal="right" vertical="top"/>
      <protection/>
    </xf>
    <xf numFmtId="0" fontId="2" fillId="12" borderId="0" xfId="50" applyFont="1" applyFill="1">
      <alignment vertical="top"/>
      <protection/>
    </xf>
    <xf numFmtId="4" fontId="1" fillId="12" borderId="0" xfId="50" applyNumberFormat="1" applyFont="1" applyFill="1" applyAlignment="1">
      <alignment horizontal="right" vertical="top"/>
      <protection/>
    </xf>
    <xf numFmtId="0" fontId="2" fillId="11" borderId="0" xfId="50" applyFont="1" applyFill="1">
      <alignment vertical="top"/>
      <protection/>
    </xf>
    <xf numFmtId="4" fontId="1" fillId="11" borderId="0" xfId="50" applyNumberFormat="1" applyFont="1" applyFill="1" applyAlignment="1">
      <alignment horizontal="right" vertical="top"/>
      <protection/>
    </xf>
    <xf numFmtId="4" fontId="1" fillId="34" borderId="0" xfId="50" applyNumberFormat="1" applyFont="1" applyFill="1" applyAlignment="1">
      <alignment horizontal="right" vertical="top"/>
      <protection/>
    </xf>
    <xf numFmtId="164" fontId="18" fillId="0" borderId="0" xfId="0" applyNumberFormat="1" applyFont="1" applyAlignment="1">
      <alignment horizontal="center"/>
    </xf>
    <xf numFmtId="4" fontId="1" fillId="13" borderId="0" xfId="50" applyNumberFormat="1" applyFont="1" applyFill="1" applyAlignment="1">
      <alignment horizontal="right" vertical="top"/>
      <protection/>
    </xf>
    <xf numFmtId="0" fontId="2" fillId="0" borderId="0" xfId="50" applyFont="1" applyAlignment="1">
      <alignment horizontal="center" vertical="top"/>
      <protection/>
    </xf>
    <xf numFmtId="4" fontId="10" fillId="0" borderId="15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/>
    </xf>
    <xf numFmtId="0" fontId="12" fillId="0" borderId="23" xfId="0" applyFont="1" applyBorder="1" applyAlignment="1">
      <alignment/>
    </xf>
    <xf numFmtId="164" fontId="19" fillId="0" borderId="0" xfId="0" applyNumberFormat="1" applyFont="1" applyAlignment="1">
      <alignment horizontal="center"/>
    </xf>
    <xf numFmtId="0" fontId="1" fillId="13" borderId="0" xfId="50" applyFont="1" applyFill="1">
      <alignment vertical="top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 wrapText="1"/>
    </xf>
    <xf numFmtId="0" fontId="10" fillId="13" borderId="13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10" fillId="13" borderId="25" xfId="0" applyFont="1" applyFill="1" applyBorder="1" applyAlignment="1">
      <alignment horizontal="center"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/>
    </xf>
    <xf numFmtId="4" fontId="17" fillId="13" borderId="16" xfId="0" applyNumberFormat="1" applyFont="1" applyFill="1" applyBorder="1" applyAlignment="1">
      <alignment horizontal="center" vertical="center" wrapText="1"/>
    </xf>
    <xf numFmtId="4" fontId="17" fillId="13" borderId="2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13" borderId="10" xfId="0" applyFont="1" applyFill="1" applyBorder="1" applyAlignment="1">
      <alignment horizontal="right"/>
    </xf>
    <xf numFmtId="0" fontId="10" fillId="13" borderId="17" xfId="0" applyFont="1" applyFill="1" applyBorder="1" applyAlignment="1">
      <alignment horizontal="right"/>
    </xf>
    <xf numFmtId="0" fontId="10" fillId="13" borderId="11" xfId="0" applyFont="1" applyFill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4" fillId="12" borderId="12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4" fillId="8" borderId="12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left"/>
    </xf>
    <xf numFmtId="0" fontId="4" fillId="0" borderId="0" xfId="50" applyFont="1" applyAlignment="1">
      <alignment horizontal="center" vertical="top" wrapText="1"/>
      <protection/>
    </xf>
    <xf numFmtId="0" fontId="5" fillId="0" borderId="0" xfId="50" applyFont="1" applyAlignment="1">
      <alignment horizontal="center" vertical="top"/>
      <protection/>
    </xf>
    <xf numFmtId="0" fontId="4" fillId="0" borderId="0" xfId="50" applyFont="1" applyAlignment="1">
      <alignment horizontal="center" vertical="top"/>
      <protection/>
    </xf>
    <xf numFmtId="0" fontId="4" fillId="0" borderId="0" xfId="50" applyFont="1" applyAlignment="1">
      <alignment horizontal="left" vertical="top" wrapText="1" readingOrder="1"/>
      <protection/>
    </xf>
    <xf numFmtId="0" fontId="4" fillId="2" borderId="12" xfId="50" applyFont="1" applyFill="1" applyBorder="1" applyAlignment="1">
      <alignment horizontal="center" vertical="center" wrapText="1" readingOrder="1"/>
      <protection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50" applyFont="1" applyAlignment="1">
      <alignment horizontal="center" vertical="top" wrapText="1"/>
      <protection/>
    </xf>
    <xf numFmtId="0" fontId="1" fillId="0" borderId="0" xfId="50" applyFont="1" applyAlignment="1">
      <alignment horizontal="left" vertical="top" wrapText="1" readingOrder="1"/>
      <protection/>
    </xf>
    <xf numFmtId="4" fontId="1" fillId="0" borderId="0" xfId="50" applyNumberFormat="1" applyFont="1" applyAlignment="1">
      <alignment horizontal="right" vertical="top"/>
      <protection/>
    </xf>
    <xf numFmtId="0" fontId="1" fillId="0" borderId="12" xfId="50" applyFont="1" applyBorder="1" applyAlignment="1">
      <alignment horizontal="center" vertical="top" wrapText="1" readingOrder="1"/>
      <protection/>
    </xf>
    <xf numFmtId="0" fontId="1" fillId="13" borderId="0" xfId="50" applyFont="1" applyFill="1" applyAlignment="1">
      <alignment horizontal="left" vertical="top" wrapText="1"/>
      <protection/>
    </xf>
    <xf numFmtId="4" fontId="1" fillId="13" borderId="0" xfId="50" applyNumberFormat="1" applyFont="1" applyFill="1" applyAlignment="1">
      <alignment horizontal="right" vertical="top"/>
      <protection/>
    </xf>
    <xf numFmtId="0" fontId="3" fillId="0" borderId="0" xfId="50" applyFont="1" applyAlignment="1">
      <alignment horizontal="left" vertical="top" wrapText="1"/>
      <protection/>
    </xf>
    <xf numFmtId="0" fontId="3" fillId="0" borderId="0" xfId="50" applyFont="1" applyAlignment="1">
      <alignment horizontal="right" vertical="top" wrapText="1"/>
      <protection/>
    </xf>
    <xf numFmtId="0" fontId="3" fillId="34" borderId="0" xfId="50" applyFont="1" applyFill="1" applyAlignment="1">
      <alignment horizontal="left" vertical="top" wrapText="1"/>
      <protection/>
    </xf>
    <xf numFmtId="0" fontId="2" fillId="0" borderId="0" xfId="50" applyFont="1" applyAlignment="1">
      <alignment horizontal="left" vertical="top"/>
      <protection/>
    </xf>
    <xf numFmtId="0" fontId="2" fillId="0" borderId="0" xfId="50" applyFont="1" applyAlignment="1">
      <alignment horizontal="left" vertical="top" wrapText="1"/>
      <protection/>
    </xf>
    <xf numFmtId="0" fontId="2" fillId="0" borderId="0" xfId="50" applyFont="1" applyAlignment="1">
      <alignment horizontal="center" vertical="top" wrapText="1"/>
      <protection/>
    </xf>
    <xf numFmtId="4" fontId="2" fillId="0" borderId="0" xfId="50" applyNumberFormat="1" applyFont="1" applyAlignment="1">
      <alignment horizontal="right" vertical="top"/>
      <protection/>
    </xf>
    <xf numFmtId="0" fontId="3" fillId="0" borderId="0" xfId="50" applyFont="1" applyAlignment="1">
      <alignment horizontal="left" vertical="top" wrapText="1" readingOrder="1"/>
      <protection/>
    </xf>
    <xf numFmtId="0" fontId="3" fillId="0" borderId="0" xfId="50" applyFont="1" applyAlignment="1">
      <alignment horizontal="right" vertical="top" wrapText="1" readingOrder="1"/>
      <protection/>
    </xf>
    <xf numFmtId="0" fontId="1" fillId="12" borderId="0" xfId="50" applyFont="1" applyFill="1" applyAlignment="1">
      <alignment horizontal="left" vertical="top" wrapText="1"/>
      <protection/>
    </xf>
    <xf numFmtId="4" fontId="1" fillId="12" borderId="0" xfId="50" applyNumberFormat="1" applyFont="1" applyFill="1" applyAlignment="1">
      <alignment horizontal="right" vertical="top"/>
      <protection/>
    </xf>
    <xf numFmtId="0" fontId="2" fillId="0" borderId="0" xfId="50" applyFont="1" applyAlignment="1">
      <alignment horizontal="left" vertical="top" wrapText="1" readingOrder="1"/>
      <protection/>
    </xf>
    <xf numFmtId="0" fontId="1" fillId="11" borderId="0" xfId="50" applyFont="1" applyFill="1" applyAlignment="1">
      <alignment horizontal="left" vertical="top" wrapText="1"/>
      <protection/>
    </xf>
    <xf numFmtId="4" fontId="1" fillId="11" borderId="0" xfId="50" applyNumberFormat="1" applyFont="1" applyFill="1" applyAlignment="1">
      <alignment horizontal="right" vertical="top"/>
      <protection/>
    </xf>
    <xf numFmtId="0" fontId="1" fillId="34" borderId="0" xfId="50" applyFont="1" applyFill="1" applyAlignment="1">
      <alignment horizontal="left" vertical="top" wrapText="1"/>
      <protection/>
    </xf>
    <xf numFmtId="4" fontId="1" fillId="34" borderId="0" xfId="50" applyNumberFormat="1" applyFont="1" applyFill="1" applyAlignment="1">
      <alignment horizontal="right" vertical="top"/>
      <protection/>
    </xf>
    <xf numFmtId="0" fontId="1" fillId="13" borderId="0" xfId="50" applyFont="1" applyFill="1" applyAlignment="1">
      <alignment horizontal="left" vertical="top" wrapText="1" readingOrder="1"/>
      <protection/>
    </xf>
    <xf numFmtId="0" fontId="1" fillId="11" borderId="0" xfId="50" applyFont="1" applyFill="1" applyAlignment="1">
      <alignment horizontal="left" vertical="top" wrapText="1" readingOrder="1"/>
      <protection/>
    </xf>
    <xf numFmtId="0" fontId="2" fillId="0" borderId="0" xfId="50" applyFont="1" applyAlignment="1">
      <alignment horizontal="center" vertical="top" wrapText="1" readingOrder="1"/>
      <protection/>
    </xf>
    <xf numFmtId="0" fontId="2" fillId="0" borderId="0" xfId="50" applyFont="1" applyAlignment="1">
      <alignment horizontal="center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9525</xdr:rowOff>
    </xdr:from>
    <xdr:to>
      <xdr:col>3</xdr:col>
      <xdr:colOff>114300</xdr:colOff>
      <xdr:row>3</xdr:row>
      <xdr:rowOff>104775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8.421875" style="0" customWidth="1"/>
    <col min="4" max="4" width="19.140625" style="0" customWidth="1"/>
    <col min="5" max="5" width="42.57421875" style="0" customWidth="1"/>
    <col min="6" max="6" width="16.8515625" style="0" customWidth="1"/>
    <col min="7" max="7" width="17.7109375" style="0" customWidth="1"/>
    <col min="8" max="8" width="18.7109375" style="0" customWidth="1"/>
    <col min="9" max="9" width="21.140625" style="0" customWidth="1"/>
    <col min="10" max="10" width="20.140625" style="0" customWidth="1"/>
  </cols>
  <sheetData>
    <row r="1" spans="1:10" ht="12.75">
      <c r="A1" s="16"/>
      <c r="B1" s="16"/>
      <c r="C1" s="16"/>
      <c r="D1" s="16"/>
      <c r="E1" s="16"/>
      <c r="F1" s="16"/>
      <c r="G1" s="17"/>
      <c r="H1" s="17"/>
      <c r="I1" s="17"/>
      <c r="J1" s="17"/>
    </row>
    <row r="2" spans="1:10" ht="12.75">
      <c r="A2" s="16"/>
      <c r="B2" s="16"/>
      <c r="C2" s="16"/>
      <c r="D2" s="16"/>
      <c r="E2" s="16"/>
      <c r="F2" s="16"/>
      <c r="G2" s="17"/>
      <c r="H2" s="17"/>
      <c r="I2" s="17"/>
      <c r="J2" s="17"/>
    </row>
    <row r="3" spans="1:10" ht="14.25">
      <c r="A3" s="16"/>
      <c r="B3" s="16"/>
      <c r="C3" s="17"/>
      <c r="D3" s="17"/>
      <c r="E3" s="17"/>
      <c r="F3" s="17"/>
      <c r="G3" s="17"/>
      <c r="H3" s="17"/>
      <c r="I3" s="74"/>
      <c r="J3" s="17"/>
    </row>
    <row r="4" spans="1:10" ht="12.75">
      <c r="A4" s="16"/>
      <c r="B4" s="16"/>
      <c r="C4" s="17"/>
      <c r="D4" s="17"/>
      <c r="E4" s="17"/>
      <c r="F4" s="17"/>
      <c r="G4" s="17"/>
      <c r="H4" s="17"/>
      <c r="I4" s="17"/>
      <c r="J4" s="17"/>
    </row>
    <row r="5" spans="1:10" ht="14.25">
      <c r="A5" s="108" t="s">
        <v>166</v>
      </c>
      <c r="B5" s="108"/>
      <c r="C5" s="108"/>
      <c r="D5" s="108"/>
      <c r="E5" s="18"/>
      <c r="F5" s="18"/>
      <c r="G5" s="19"/>
      <c r="H5" s="19"/>
      <c r="I5" s="19"/>
      <c r="J5" s="19"/>
    </row>
    <row r="6" spans="1:10" ht="14.25">
      <c r="A6" s="108" t="s">
        <v>167</v>
      </c>
      <c r="B6" s="108"/>
      <c r="C6" s="108"/>
      <c r="D6" s="108"/>
      <c r="E6" s="18"/>
      <c r="F6" s="18"/>
      <c r="G6" s="19"/>
      <c r="H6" s="19"/>
      <c r="I6" s="19"/>
      <c r="J6" s="19"/>
    </row>
    <row r="7" spans="1:10" ht="14.25">
      <c r="A7" s="108" t="s">
        <v>168</v>
      </c>
      <c r="B7" s="108"/>
      <c r="C7" s="108"/>
      <c r="D7" s="108"/>
      <c r="E7" s="18"/>
      <c r="F7" s="18"/>
      <c r="G7" s="19"/>
      <c r="H7" s="19"/>
      <c r="I7" s="19"/>
      <c r="J7" s="19"/>
    </row>
    <row r="8" spans="1:10" ht="14.25">
      <c r="A8" s="108" t="s">
        <v>169</v>
      </c>
      <c r="B8" s="108"/>
      <c r="C8" s="108"/>
      <c r="D8" s="108"/>
      <c r="E8" s="18"/>
      <c r="F8" s="18"/>
      <c r="G8" s="20"/>
      <c r="H8" s="20"/>
      <c r="I8" s="20"/>
      <c r="J8" s="20"/>
    </row>
    <row r="9" spans="1:10" ht="15">
      <c r="A9" s="21"/>
      <c r="B9" s="21"/>
      <c r="C9" s="21"/>
      <c r="D9" s="21"/>
      <c r="E9" s="18"/>
      <c r="F9" s="18"/>
      <c r="G9" s="19"/>
      <c r="H9" s="19"/>
      <c r="I9" s="19"/>
      <c r="J9" s="19"/>
    </row>
    <row r="10" spans="1:10" ht="15">
      <c r="A10" s="109" t="s">
        <v>266</v>
      </c>
      <c r="B10" s="109"/>
      <c r="C10" s="109"/>
      <c r="D10" s="109"/>
      <c r="E10" s="18"/>
      <c r="F10" s="18"/>
      <c r="G10" s="19"/>
      <c r="H10" s="19"/>
      <c r="I10" s="19"/>
      <c r="J10" s="19"/>
    </row>
    <row r="11" spans="1:10" ht="15">
      <c r="A11" s="109" t="s">
        <v>426</v>
      </c>
      <c r="B11" s="109"/>
      <c r="C11" s="109"/>
      <c r="D11" s="109"/>
      <c r="E11" s="18"/>
      <c r="F11" s="18"/>
      <c r="G11" s="19"/>
      <c r="H11" s="19"/>
      <c r="I11" s="19"/>
      <c r="J11" s="19"/>
    </row>
    <row r="12" spans="1:10" ht="15">
      <c r="A12" s="109" t="s">
        <v>425</v>
      </c>
      <c r="B12" s="109"/>
      <c r="C12" s="109"/>
      <c r="D12" s="109"/>
      <c r="E12" s="18"/>
      <c r="F12" s="18"/>
      <c r="G12" s="19"/>
      <c r="H12" s="19"/>
      <c r="I12" s="19"/>
      <c r="J12" s="19"/>
    </row>
    <row r="13" spans="1:10" ht="10.5" customHeight="1">
      <c r="A13" s="19"/>
      <c r="B13" s="19"/>
      <c r="C13" s="19"/>
      <c r="D13" s="19"/>
      <c r="E13" s="18"/>
      <c r="F13" s="18"/>
      <c r="G13" s="19"/>
      <c r="H13" s="19"/>
      <c r="I13" s="19"/>
      <c r="J13" s="19"/>
    </row>
    <row r="14" spans="1:10" ht="12.75">
      <c r="A14" s="110" t="s">
        <v>427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106" t="s">
        <v>267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5">
      <c r="A18" s="106" t="s">
        <v>170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7"/>
      <c r="B19" s="107"/>
      <c r="C19" s="107"/>
      <c r="D19" s="23"/>
      <c r="E19" s="23"/>
      <c r="F19" s="23"/>
      <c r="G19" s="23"/>
      <c r="H19" s="23"/>
      <c r="I19" s="23"/>
      <c r="J19" s="23"/>
    </row>
    <row r="20" spans="1:10" ht="15">
      <c r="A20" s="110" t="s">
        <v>428</v>
      </c>
      <c r="B20" s="110"/>
      <c r="C20" s="110"/>
      <c r="D20" s="110"/>
      <c r="E20" s="110"/>
      <c r="F20" s="110"/>
      <c r="G20" s="110"/>
      <c r="H20" s="110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31.5">
      <c r="A22" s="111" t="s">
        <v>171</v>
      </c>
      <c r="B22" s="112"/>
      <c r="C22" s="112"/>
      <c r="D22" s="112"/>
      <c r="E22" s="113"/>
      <c r="F22" s="120" t="s">
        <v>193</v>
      </c>
      <c r="G22" s="122" t="s">
        <v>172</v>
      </c>
      <c r="H22" s="122" t="s">
        <v>192</v>
      </c>
      <c r="I22" s="79" t="s">
        <v>173</v>
      </c>
      <c r="J22" s="79" t="s">
        <v>173</v>
      </c>
    </row>
    <row r="23" spans="1:10" ht="15.75">
      <c r="A23" s="114"/>
      <c r="B23" s="115"/>
      <c r="C23" s="115"/>
      <c r="D23" s="115"/>
      <c r="E23" s="116"/>
      <c r="F23" s="121"/>
      <c r="G23" s="123"/>
      <c r="H23" s="123"/>
      <c r="I23" s="80" t="s">
        <v>174</v>
      </c>
      <c r="J23" s="80" t="s">
        <v>175</v>
      </c>
    </row>
    <row r="24" spans="1:10" ht="15">
      <c r="A24" s="117"/>
      <c r="B24" s="118"/>
      <c r="C24" s="118"/>
      <c r="D24" s="118"/>
      <c r="E24" s="119"/>
      <c r="F24" s="65">
        <v>1</v>
      </c>
      <c r="G24" s="65">
        <v>2</v>
      </c>
      <c r="H24" s="65">
        <v>3</v>
      </c>
      <c r="I24" s="65">
        <v>4</v>
      </c>
      <c r="J24" s="65">
        <v>5</v>
      </c>
    </row>
    <row r="25" spans="1:10" ht="14.25">
      <c r="A25" s="75" t="s">
        <v>153</v>
      </c>
      <c r="B25" s="76"/>
      <c r="C25" s="76"/>
      <c r="D25" s="76"/>
      <c r="E25" s="77"/>
      <c r="F25" s="78"/>
      <c r="G25" s="66"/>
      <c r="H25" s="66"/>
      <c r="I25" s="66"/>
      <c r="J25" s="66"/>
    </row>
    <row r="26" spans="1:10" ht="15">
      <c r="A26" s="24">
        <v>6</v>
      </c>
      <c r="B26" s="124" t="s">
        <v>176</v>
      </c>
      <c r="C26" s="125"/>
      <c r="D26" s="125"/>
      <c r="E26" s="126"/>
      <c r="F26" s="25">
        <v>3435956.9</v>
      </c>
      <c r="G26" s="26">
        <v>4265753.33</v>
      </c>
      <c r="H26" s="27">
        <v>4406297.34</v>
      </c>
      <c r="I26" s="26">
        <v>4121600</v>
      </c>
      <c r="J26" s="26">
        <v>4327700</v>
      </c>
    </row>
    <row r="27" spans="1:10" ht="15">
      <c r="A27" s="28">
        <v>7</v>
      </c>
      <c r="B27" s="28" t="s">
        <v>177</v>
      </c>
      <c r="C27" s="28"/>
      <c r="D27" s="28"/>
      <c r="E27" s="28"/>
      <c r="F27" s="25">
        <v>24382.07</v>
      </c>
      <c r="G27" s="26">
        <v>7300</v>
      </c>
      <c r="H27" s="29">
        <v>331275</v>
      </c>
      <c r="I27" s="30">
        <v>180000</v>
      </c>
      <c r="J27" s="30">
        <v>174000</v>
      </c>
    </row>
    <row r="28" spans="1:10" ht="15">
      <c r="A28" s="24">
        <v>3</v>
      </c>
      <c r="B28" s="124" t="s">
        <v>178</v>
      </c>
      <c r="C28" s="125"/>
      <c r="D28" s="125"/>
      <c r="E28" s="126"/>
      <c r="F28" s="25">
        <v>2051037.87</v>
      </c>
      <c r="G28" s="26">
        <v>2820081.36</v>
      </c>
      <c r="H28" s="29">
        <v>2914762.34</v>
      </c>
      <c r="I28" s="30">
        <v>3094900</v>
      </c>
      <c r="J28" s="30">
        <v>3125500</v>
      </c>
    </row>
    <row r="29" spans="1:10" ht="15">
      <c r="A29" s="28">
        <v>4</v>
      </c>
      <c r="B29" s="28" t="s">
        <v>179</v>
      </c>
      <c r="C29" s="28"/>
      <c r="D29" s="28"/>
      <c r="E29" s="28"/>
      <c r="F29" s="25">
        <v>419266.72</v>
      </c>
      <c r="G29" s="26">
        <v>2315131.16</v>
      </c>
      <c r="H29" s="29">
        <v>2095810</v>
      </c>
      <c r="I29" s="30">
        <v>1149700</v>
      </c>
      <c r="J29" s="30">
        <v>1319200</v>
      </c>
    </row>
    <row r="30" spans="1:10" ht="15">
      <c r="A30" s="31"/>
      <c r="B30" s="124" t="s">
        <v>180</v>
      </c>
      <c r="C30" s="125"/>
      <c r="D30" s="125"/>
      <c r="E30" s="126"/>
      <c r="F30" s="26">
        <f>(F26+F27)-(F28+F29)</f>
        <v>990034.3799999999</v>
      </c>
      <c r="G30" s="26">
        <f>(G26+G27)-(G28+G29)</f>
        <v>-862159.1899999995</v>
      </c>
      <c r="H30" s="32">
        <f>(H26+H27)-(H28+H29)</f>
        <v>-273000</v>
      </c>
      <c r="I30" s="32">
        <f>(I26+I27)-(I28+I29)</f>
        <v>57000</v>
      </c>
      <c r="J30" s="32">
        <f>(J26+J27)-(J28+J29)</f>
        <v>57000</v>
      </c>
    </row>
    <row r="31" spans="1:10" ht="15">
      <c r="A31" s="67" t="s">
        <v>162</v>
      </c>
      <c r="B31" s="68"/>
      <c r="C31" s="68"/>
      <c r="D31" s="68"/>
      <c r="E31" s="69"/>
      <c r="F31" s="70"/>
      <c r="G31" s="68"/>
      <c r="H31" s="68"/>
      <c r="I31" s="70"/>
      <c r="J31" s="71"/>
    </row>
    <row r="32" spans="1:10" ht="15">
      <c r="A32" s="33">
        <v>8</v>
      </c>
      <c r="B32" s="33" t="s">
        <v>181</v>
      </c>
      <c r="C32" s="33"/>
      <c r="D32" s="33"/>
      <c r="E32" s="33"/>
      <c r="F32" s="34">
        <v>30396.37</v>
      </c>
      <c r="G32" s="26">
        <v>0</v>
      </c>
      <c r="H32" s="29">
        <v>330000</v>
      </c>
      <c r="I32" s="30">
        <v>0</v>
      </c>
      <c r="J32" s="30">
        <v>0</v>
      </c>
    </row>
    <row r="33" spans="1:10" ht="15">
      <c r="A33" s="28">
        <v>5</v>
      </c>
      <c r="B33" s="28" t="s">
        <v>182</v>
      </c>
      <c r="C33" s="28"/>
      <c r="D33" s="28"/>
      <c r="E33" s="28"/>
      <c r="F33" s="34">
        <v>97941.02</v>
      </c>
      <c r="G33" s="26">
        <v>87700</v>
      </c>
      <c r="H33" s="29">
        <v>57000</v>
      </c>
      <c r="I33" s="30">
        <v>57000</v>
      </c>
      <c r="J33" s="30">
        <v>57000</v>
      </c>
    </row>
    <row r="34" spans="1:10" ht="15">
      <c r="A34" s="28"/>
      <c r="B34" s="28" t="s">
        <v>183</v>
      </c>
      <c r="C34" s="28"/>
      <c r="D34" s="28"/>
      <c r="E34" s="28"/>
      <c r="F34" s="30">
        <f>F32-F33</f>
        <v>-67544.65000000001</v>
      </c>
      <c r="G34" s="30">
        <f>G32-G33</f>
        <v>-87700</v>
      </c>
      <c r="H34" s="29">
        <f>H32-H33</f>
        <v>273000</v>
      </c>
      <c r="I34" s="29">
        <f>SUM(I32:I33)</f>
        <v>57000</v>
      </c>
      <c r="J34" s="29">
        <f>SUM(J32:J33)</f>
        <v>57000</v>
      </c>
    </row>
    <row r="35" spans="1:10" ht="15">
      <c r="A35" s="72" t="s">
        <v>184</v>
      </c>
      <c r="B35" s="72"/>
      <c r="C35" s="72"/>
      <c r="D35" s="72"/>
      <c r="E35" s="72"/>
      <c r="F35" s="70"/>
      <c r="G35" s="70"/>
      <c r="H35" s="68"/>
      <c r="I35" s="70"/>
      <c r="J35" s="71"/>
    </row>
    <row r="36" spans="1:10" ht="15">
      <c r="A36" s="28">
        <v>9</v>
      </c>
      <c r="B36" s="124" t="s">
        <v>185</v>
      </c>
      <c r="C36" s="125"/>
      <c r="D36" s="125"/>
      <c r="E36" s="126"/>
      <c r="F36" s="35">
        <v>0</v>
      </c>
      <c r="G36" s="26">
        <v>0</v>
      </c>
      <c r="H36" s="32">
        <v>0</v>
      </c>
      <c r="I36" s="36">
        <v>0</v>
      </c>
      <c r="J36" s="36">
        <v>0</v>
      </c>
    </row>
    <row r="37" spans="1:10" ht="15">
      <c r="A37" s="28"/>
      <c r="B37" s="124" t="s">
        <v>186</v>
      </c>
      <c r="C37" s="125"/>
      <c r="D37" s="125"/>
      <c r="E37" s="126"/>
      <c r="F37" s="35">
        <v>76567.12</v>
      </c>
      <c r="G37" s="26">
        <v>949859.19</v>
      </c>
      <c r="H37" s="29">
        <v>0</v>
      </c>
      <c r="I37" s="30">
        <v>0</v>
      </c>
      <c r="J37" s="30">
        <v>0</v>
      </c>
    </row>
    <row r="38" spans="1:10" ht="29.25" customHeight="1">
      <c r="A38" s="28"/>
      <c r="B38" s="130" t="s">
        <v>187</v>
      </c>
      <c r="C38" s="131"/>
      <c r="D38" s="131"/>
      <c r="E38" s="132"/>
      <c r="F38" s="35">
        <v>0</v>
      </c>
      <c r="G38" s="26">
        <f>SUM(G36:G37)</f>
        <v>949859.19</v>
      </c>
      <c r="H38" s="29">
        <v>0</v>
      </c>
      <c r="I38" s="30">
        <v>0</v>
      </c>
      <c r="J38" s="30">
        <v>0</v>
      </c>
    </row>
    <row r="39" spans="1:10" ht="15">
      <c r="A39" s="24"/>
      <c r="B39" s="37"/>
      <c r="C39" s="37"/>
      <c r="D39" s="37"/>
      <c r="E39" s="37"/>
      <c r="F39" s="37"/>
      <c r="G39" s="101"/>
      <c r="H39" s="37"/>
      <c r="I39" s="38"/>
      <c r="J39" s="103"/>
    </row>
    <row r="40" spans="1:10" ht="14.25">
      <c r="A40" s="127" t="s">
        <v>188</v>
      </c>
      <c r="B40" s="128"/>
      <c r="C40" s="128"/>
      <c r="D40" s="128"/>
      <c r="E40" s="129"/>
      <c r="F40" s="73">
        <f>F26+F27+F32</f>
        <v>3490735.34</v>
      </c>
      <c r="G40" s="100">
        <f>G26+G27+G32</f>
        <v>4273053.33</v>
      </c>
      <c r="H40" s="29">
        <f>H26+H27+H32</f>
        <v>5067572.34</v>
      </c>
      <c r="I40" s="29">
        <f>I26+I27+I32</f>
        <v>4301600</v>
      </c>
      <c r="J40" s="102">
        <f>J26+J27+J32</f>
        <v>4501700</v>
      </c>
    </row>
    <row r="41" spans="1:10" ht="14.25">
      <c r="A41" s="127" t="s">
        <v>189</v>
      </c>
      <c r="B41" s="128"/>
      <c r="C41" s="128"/>
      <c r="D41" s="128"/>
      <c r="E41" s="129"/>
      <c r="F41" s="73">
        <f>F28+F29+F33</f>
        <v>2568245.61</v>
      </c>
      <c r="G41" s="27">
        <f>G28+G29+G33</f>
        <v>5222912.52</v>
      </c>
      <c r="H41" s="29">
        <f>H28+H29+H33</f>
        <v>5067572.34</v>
      </c>
      <c r="I41" s="29">
        <f>I28+I29+I33</f>
        <v>4301600</v>
      </c>
      <c r="J41" s="29">
        <f>J28+J29+J33</f>
        <v>4501700</v>
      </c>
    </row>
    <row r="42" spans="1:10" ht="14.25">
      <c r="A42" s="127" t="s">
        <v>190</v>
      </c>
      <c r="B42" s="128"/>
      <c r="C42" s="128"/>
      <c r="D42" s="128"/>
      <c r="E42" s="129"/>
      <c r="F42" s="73">
        <v>76567.12</v>
      </c>
      <c r="G42" s="27">
        <f>G38</f>
        <v>949859.19</v>
      </c>
      <c r="H42" s="29">
        <f>H40-H41</f>
        <v>0</v>
      </c>
      <c r="I42" s="29">
        <v>0</v>
      </c>
      <c r="J42" s="29">
        <v>0</v>
      </c>
    </row>
    <row r="43" spans="1:10" ht="14.25">
      <c r="A43" s="127" t="s">
        <v>191</v>
      </c>
      <c r="B43" s="128"/>
      <c r="C43" s="128"/>
      <c r="D43" s="128"/>
      <c r="E43" s="129"/>
      <c r="F43" s="29">
        <f>F40+F42-F41</f>
        <v>999056.8500000001</v>
      </c>
      <c r="G43" s="29">
        <f>G40+G42-G41</f>
        <v>0</v>
      </c>
      <c r="H43" s="29">
        <f>H40-H42-H41</f>
        <v>0</v>
      </c>
      <c r="I43" s="29">
        <f>I40-I41</f>
        <v>0</v>
      </c>
      <c r="J43" s="29">
        <f>J40-J41</f>
        <v>0</v>
      </c>
    </row>
  </sheetData>
  <sheetProtection/>
  <mergeCells count="26">
    <mergeCell ref="B26:E26"/>
    <mergeCell ref="A41:E41"/>
    <mergeCell ref="A42:E42"/>
    <mergeCell ref="A43:E43"/>
    <mergeCell ref="B28:E28"/>
    <mergeCell ref="B30:E30"/>
    <mergeCell ref="B36:E36"/>
    <mergeCell ref="B37:E37"/>
    <mergeCell ref="B38:E38"/>
    <mergeCell ref="A40:E40"/>
    <mergeCell ref="A20:H20"/>
    <mergeCell ref="A11:D11"/>
    <mergeCell ref="A12:D12"/>
    <mergeCell ref="A14:J15"/>
    <mergeCell ref="A17:J17"/>
    <mergeCell ref="A22:E24"/>
    <mergeCell ref="F22:F23"/>
    <mergeCell ref="G22:G23"/>
    <mergeCell ref="H22:H23"/>
    <mergeCell ref="A18:J18"/>
    <mergeCell ref="A19:C19"/>
    <mergeCell ref="A5:D5"/>
    <mergeCell ref="A6:D6"/>
    <mergeCell ref="A7:D7"/>
    <mergeCell ref="A8:D8"/>
    <mergeCell ref="A10:D10"/>
  </mergeCells>
  <printOptions/>
  <pageMargins left="0.2362204724409449" right="0.2362204724409449" top="0.35433070866141736" bottom="0.35433070866141736" header="0.11811023622047245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1"/>
  <sheetViews>
    <sheetView showGridLines="0" zoomScalePageLayoutView="0" workbookViewId="0" topLeftCell="A1">
      <selection activeCell="M22" sqref="M22"/>
    </sheetView>
  </sheetViews>
  <sheetFormatPr defaultColWidth="6.8515625" defaultRowHeight="12.75"/>
  <cols>
    <col min="1" max="1" width="8.140625" style="0" customWidth="1"/>
    <col min="2" max="2" width="99.140625" style="0" customWidth="1"/>
    <col min="3" max="3" width="19.8515625" style="0" customWidth="1"/>
    <col min="4" max="4" width="20.140625" style="0" customWidth="1"/>
    <col min="5" max="5" width="19.00390625" style="0" bestFit="1" customWidth="1"/>
    <col min="6" max="7" width="20.57421875" style="0" bestFit="1" customWidth="1"/>
  </cols>
  <sheetData>
    <row r="1" spans="1:8" ht="15">
      <c r="A1" s="81" t="s">
        <v>269</v>
      </c>
      <c r="B1" s="81"/>
      <c r="C1" s="81"/>
      <c r="D1" s="81"/>
      <c r="E1" s="81"/>
      <c r="F1" s="82"/>
      <c r="G1" s="82"/>
      <c r="H1" s="82"/>
    </row>
    <row r="2" spans="1:8" ht="15">
      <c r="A2" s="139" t="s">
        <v>268</v>
      </c>
      <c r="B2" s="139"/>
      <c r="C2" s="139"/>
      <c r="D2" s="139"/>
      <c r="E2" s="139"/>
      <c r="F2" s="139"/>
      <c r="G2" s="139"/>
      <c r="H2" s="139"/>
    </row>
    <row r="3" spans="1:7" ht="12" customHeight="1">
      <c r="A3" s="134"/>
      <c r="B3" s="134"/>
      <c r="C3" s="134"/>
      <c r="D3" s="134"/>
      <c r="E3" s="134"/>
      <c r="F3" s="134"/>
      <c r="G3" s="134"/>
    </row>
    <row r="5" spans="1:7" ht="15.75" customHeight="1">
      <c r="A5" s="1"/>
      <c r="B5" s="135"/>
      <c r="C5" s="133" t="s">
        <v>148</v>
      </c>
      <c r="D5" s="133" t="s">
        <v>149</v>
      </c>
      <c r="E5" s="133" t="s">
        <v>150</v>
      </c>
      <c r="F5" s="133" t="s">
        <v>151</v>
      </c>
      <c r="G5" s="133" t="s">
        <v>152</v>
      </c>
    </row>
    <row r="6" spans="1:7" ht="35.25" customHeight="1">
      <c r="A6" s="2"/>
      <c r="B6" s="135"/>
      <c r="C6" s="133"/>
      <c r="D6" s="133"/>
      <c r="E6" s="133"/>
      <c r="F6" s="133"/>
      <c r="G6" s="133"/>
    </row>
    <row r="7" spans="1:7" s="14" customFormat="1" ht="15.75" customHeight="1">
      <c r="A7" s="138" t="s">
        <v>153</v>
      </c>
      <c r="B7" s="138"/>
      <c r="C7" s="138"/>
      <c r="D7" s="138"/>
      <c r="E7" s="138"/>
      <c r="F7" s="138"/>
      <c r="G7" s="138"/>
    </row>
    <row r="8" spans="1:7" ht="15.75">
      <c r="A8" s="5" t="s">
        <v>6</v>
      </c>
      <c r="B8" s="6" t="s">
        <v>7</v>
      </c>
      <c r="C8" s="7">
        <v>3435956.9</v>
      </c>
      <c r="D8" s="7">
        <v>4265753.33</v>
      </c>
      <c r="E8" s="7">
        <v>4406297.34</v>
      </c>
      <c r="F8" s="7">
        <v>4121600</v>
      </c>
      <c r="G8" s="7">
        <v>4327700</v>
      </c>
    </row>
    <row r="9" spans="1:7" ht="15.75">
      <c r="A9" s="8" t="s">
        <v>8</v>
      </c>
      <c r="B9" s="9" t="s">
        <v>9</v>
      </c>
      <c r="C9" s="10">
        <v>1671926.78</v>
      </c>
      <c r="D9" s="10">
        <v>2070573.02</v>
      </c>
      <c r="E9" s="10">
        <v>2361000</v>
      </c>
      <c r="F9" s="10">
        <v>2407500</v>
      </c>
      <c r="G9" s="10">
        <v>2520500</v>
      </c>
    </row>
    <row r="10" spans="1:7" ht="14.25" customHeight="1">
      <c r="A10" s="2"/>
      <c r="B10" s="3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</row>
    <row r="11" spans="1:7" ht="15.75">
      <c r="A11" s="8" t="s">
        <v>16</v>
      </c>
      <c r="B11" s="11" t="s">
        <v>17</v>
      </c>
      <c r="C11" s="10">
        <v>1113736.06</v>
      </c>
      <c r="D11" s="10">
        <v>1650965.32</v>
      </c>
      <c r="E11" s="10">
        <v>1399616</v>
      </c>
      <c r="F11" s="10">
        <v>1100700</v>
      </c>
      <c r="G11" s="10">
        <v>1191700</v>
      </c>
    </row>
    <row r="12" spans="1:7" ht="15">
      <c r="A12" s="2"/>
      <c r="B12" s="137" t="s">
        <v>18</v>
      </c>
      <c r="C12" s="136" t="s">
        <v>19</v>
      </c>
      <c r="D12" s="136" t="s">
        <v>20</v>
      </c>
      <c r="E12" s="136" t="s">
        <v>21</v>
      </c>
      <c r="F12" s="136" t="s">
        <v>22</v>
      </c>
      <c r="G12" s="136" t="s">
        <v>23</v>
      </c>
    </row>
    <row r="13" spans="1:7" ht="15">
      <c r="A13" s="2"/>
      <c r="B13" s="137"/>
      <c r="C13" s="136"/>
      <c r="D13" s="136"/>
      <c r="E13" s="136"/>
      <c r="F13" s="136"/>
      <c r="G13" s="136"/>
    </row>
    <row r="14" spans="1:7" ht="15.75">
      <c r="A14" s="8" t="s">
        <v>24</v>
      </c>
      <c r="B14" s="9" t="s">
        <v>25</v>
      </c>
      <c r="C14" s="10">
        <v>86717.28</v>
      </c>
      <c r="D14" s="10">
        <v>60391.05</v>
      </c>
      <c r="E14" s="10">
        <v>56700</v>
      </c>
      <c r="F14" s="10">
        <v>57350</v>
      </c>
      <c r="G14" s="10">
        <v>57450</v>
      </c>
    </row>
    <row r="15" spans="1:7" ht="15">
      <c r="A15" s="2"/>
      <c r="B15" s="137" t="s">
        <v>26</v>
      </c>
      <c r="C15" s="136" t="s">
        <v>27</v>
      </c>
      <c r="D15" s="136" t="s">
        <v>28</v>
      </c>
      <c r="E15" s="136" t="s">
        <v>29</v>
      </c>
      <c r="F15" s="136" t="s">
        <v>30</v>
      </c>
      <c r="G15" s="136" t="s">
        <v>31</v>
      </c>
    </row>
    <row r="16" spans="1:7" ht="15">
      <c r="A16" s="2"/>
      <c r="B16" s="137"/>
      <c r="C16" s="136"/>
      <c r="D16" s="136"/>
      <c r="E16" s="136"/>
      <c r="F16" s="136"/>
      <c r="G16" s="136"/>
    </row>
    <row r="17" spans="1:7" ht="15.75">
      <c r="A17" s="8" t="s">
        <v>32</v>
      </c>
      <c r="B17" s="12" t="s">
        <v>33</v>
      </c>
      <c r="C17" s="10">
        <v>426544.11</v>
      </c>
      <c r="D17" s="10">
        <v>452895.65</v>
      </c>
      <c r="E17" s="10">
        <v>464181.34</v>
      </c>
      <c r="F17" s="10">
        <v>483250</v>
      </c>
      <c r="G17" s="10">
        <v>485250</v>
      </c>
    </row>
    <row r="18" spans="1:7" ht="15">
      <c r="A18" s="2"/>
      <c r="B18" s="137" t="s">
        <v>34</v>
      </c>
      <c r="C18" s="136" t="s">
        <v>35</v>
      </c>
      <c r="D18" s="136" t="s">
        <v>36</v>
      </c>
      <c r="E18" s="136" t="s">
        <v>37</v>
      </c>
      <c r="F18" s="136" t="s">
        <v>38</v>
      </c>
      <c r="G18" s="136" t="s">
        <v>39</v>
      </c>
    </row>
    <row r="19" spans="1:7" ht="15">
      <c r="A19" s="2"/>
      <c r="B19" s="137"/>
      <c r="C19" s="136"/>
      <c r="D19" s="136"/>
      <c r="E19" s="136"/>
      <c r="F19" s="136"/>
      <c r="G19" s="136"/>
    </row>
    <row r="20" spans="1:7" ht="15">
      <c r="A20" s="2"/>
      <c r="B20" s="137"/>
      <c r="C20" s="136"/>
      <c r="D20" s="136"/>
      <c r="E20" s="136"/>
      <c r="F20" s="136"/>
      <c r="G20" s="136"/>
    </row>
    <row r="21" spans="1:7" ht="15.75">
      <c r="A21" s="8" t="s">
        <v>40</v>
      </c>
      <c r="B21" s="13" t="s">
        <v>41</v>
      </c>
      <c r="C21" s="10">
        <v>137032.67</v>
      </c>
      <c r="D21" s="10">
        <v>30928.29</v>
      </c>
      <c r="E21" s="10">
        <v>117800</v>
      </c>
      <c r="F21" s="10">
        <v>65800</v>
      </c>
      <c r="G21" s="10">
        <v>65800</v>
      </c>
    </row>
    <row r="22" spans="1:7" ht="15">
      <c r="A22" s="2"/>
      <c r="B22" s="137" t="s">
        <v>42</v>
      </c>
      <c r="C22" s="136" t="s">
        <v>43</v>
      </c>
      <c r="D22" s="136" t="s">
        <v>44</v>
      </c>
      <c r="E22" s="136" t="s">
        <v>45</v>
      </c>
      <c r="F22" s="136" t="s">
        <v>46</v>
      </c>
      <c r="G22" s="136" t="s">
        <v>46</v>
      </c>
    </row>
    <row r="23" spans="1:7" ht="15">
      <c r="A23" s="2"/>
      <c r="B23" s="137"/>
      <c r="C23" s="136"/>
      <c r="D23" s="136"/>
      <c r="E23" s="136"/>
      <c r="F23" s="136"/>
      <c r="G23" s="136"/>
    </row>
    <row r="24" spans="1:7" ht="15.75">
      <c r="A24" s="8" t="s">
        <v>47</v>
      </c>
      <c r="B24" s="9" t="s">
        <v>48</v>
      </c>
      <c r="C24" s="10">
        <v>0</v>
      </c>
      <c r="D24" s="10">
        <v>0</v>
      </c>
      <c r="E24" s="10">
        <v>7000</v>
      </c>
      <c r="F24" s="10">
        <v>7000</v>
      </c>
      <c r="G24" s="10">
        <v>7000</v>
      </c>
    </row>
    <row r="25" spans="1:7" ht="15">
      <c r="A25" s="2"/>
      <c r="B25" s="3" t="s">
        <v>49</v>
      </c>
      <c r="C25" s="4" t="s">
        <v>50</v>
      </c>
      <c r="D25" s="4" t="s">
        <v>50</v>
      </c>
      <c r="E25" s="4" t="s">
        <v>51</v>
      </c>
      <c r="F25" s="4" t="s">
        <v>51</v>
      </c>
      <c r="G25" s="4" t="s">
        <v>51</v>
      </c>
    </row>
    <row r="26" spans="1:7" ht="15.75">
      <c r="A26" s="5" t="s">
        <v>52</v>
      </c>
      <c r="B26" s="6" t="s">
        <v>53</v>
      </c>
      <c r="C26" s="7">
        <v>24382.07</v>
      </c>
      <c r="D26" s="7">
        <v>7300</v>
      </c>
      <c r="E26" s="7">
        <v>331275</v>
      </c>
      <c r="F26" s="7">
        <v>180000</v>
      </c>
      <c r="G26" s="7">
        <v>174000</v>
      </c>
    </row>
    <row r="27" spans="1:7" ht="15.75">
      <c r="A27" s="8" t="s">
        <v>54</v>
      </c>
      <c r="B27" s="13" t="s">
        <v>55</v>
      </c>
      <c r="C27" s="10">
        <v>7526.27</v>
      </c>
      <c r="D27" s="10">
        <v>7300</v>
      </c>
      <c r="E27" s="10">
        <v>101275</v>
      </c>
      <c r="F27" s="10">
        <v>20000</v>
      </c>
      <c r="G27" s="10">
        <v>14000</v>
      </c>
    </row>
    <row r="28" spans="1:7" ht="15">
      <c r="A28" s="2"/>
      <c r="B28" s="3" t="s">
        <v>56</v>
      </c>
      <c r="C28" s="4" t="s">
        <v>57</v>
      </c>
      <c r="D28" s="4" t="s">
        <v>58</v>
      </c>
      <c r="E28" s="4" t="s">
        <v>59</v>
      </c>
      <c r="F28" s="4" t="s">
        <v>60</v>
      </c>
      <c r="G28" s="4" t="s">
        <v>61</v>
      </c>
    </row>
    <row r="29" spans="1:7" ht="15.75">
      <c r="A29" s="8" t="s">
        <v>62</v>
      </c>
      <c r="B29" s="13" t="s">
        <v>63</v>
      </c>
      <c r="C29" s="10">
        <v>16855.8</v>
      </c>
      <c r="D29" s="10">
        <v>0</v>
      </c>
      <c r="E29" s="10">
        <v>230000</v>
      </c>
      <c r="F29" s="10">
        <v>160000</v>
      </c>
      <c r="G29" s="10">
        <v>160000</v>
      </c>
    </row>
    <row r="30" spans="1:7" ht="15">
      <c r="A30" s="2"/>
      <c r="B30" s="3" t="s">
        <v>56</v>
      </c>
      <c r="C30" s="4" t="s">
        <v>64</v>
      </c>
      <c r="D30" s="4" t="s">
        <v>50</v>
      </c>
      <c r="E30" s="4" t="s">
        <v>65</v>
      </c>
      <c r="F30" s="4" t="s">
        <v>66</v>
      </c>
      <c r="G30" s="4" t="s">
        <v>66</v>
      </c>
    </row>
    <row r="31" spans="1:7" ht="15">
      <c r="A31" s="2"/>
      <c r="B31" s="3" t="s">
        <v>74</v>
      </c>
      <c r="C31" s="4" t="s">
        <v>75</v>
      </c>
      <c r="D31" s="4" t="s">
        <v>50</v>
      </c>
      <c r="E31" s="4" t="s">
        <v>50</v>
      </c>
      <c r="F31" s="4" t="s">
        <v>50</v>
      </c>
      <c r="G31" s="4" t="s">
        <v>50</v>
      </c>
    </row>
    <row r="32" spans="1:7" ht="15.75">
      <c r="A32" s="5" t="s">
        <v>76</v>
      </c>
      <c r="B32" s="6" t="s">
        <v>77</v>
      </c>
      <c r="C32" s="7">
        <v>2051037.87</v>
      </c>
      <c r="D32" s="7">
        <v>2820081.36</v>
      </c>
      <c r="E32" s="7">
        <v>2914762.34</v>
      </c>
      <c r="F32" s="7">
        <v>3094900</v>
      </c>
      <c r="G32" s="7">
        <v>3125500</v>
      </c>
    </row>
    <row r="33" spans="1:7" ht="15.75">
      <c r="A33" s="8" t="s">
        <v>78</v>
      </c>
      <c r="B33" s="9" t="s">
        <v>79</v>
      </c>
      <c r="C33" s="10">
        <v>545169.26</v>
      </c>
      <c r="D33" s="10">
        <v>691938.93</v>
      </c>
      <c r="E33" s="10">
        <v>786000</v>
      </c>
      <c r="F33" s="10">
        <v>971300</v>
      </c>
      <c r="G33" s="10">
        <v>982600</v>
      </c>
    </row>
    <row r="34" spans="1:7" ht="15">
      <c r="A34" s="2"/>
      <c r="B34" s="3" t="s">
        <v>10</v>
      </c>
      <c r="C34" s="4" t="s">
        <v>80</v>
      </c>
      <c r="D34" s="4" t="s">
        <v>81</v>
      </c>
      <c r="E34" s="4" t="s">
        <v>82</v>
      </c>
      <c r="F34" s="4" t="s">
        <v>83</v>
      </c>
      <c r="G34" s="4" t="s">
        <v>84</v>
      </c>
    </row>
    <row r="35" spans="1:7" ht="15.75">
      <c r="A35" s="8" t="s">
        <v>85</v>
      </c>
      <c r="B35" s="9" t="s">
        <v>86</v>
      </c>
      <c r="C35" s="10">
        <v>926013.38</v>
      </c>
      <c r="D35" s="10">
        <v>1444242.96</v>
      </c>
      <c r="E35" s="10">
        <v>1380219.94</v>
      </c>
      <c r="F35" s="10">
        <v>1469885</v>
      </c>
      <c r="G35" s="10">
        <v>1508085</v>
      </c>
    </row>
    <row r="36" spans="1:7" ht="15">
      <c r="A36" s="2"/>
      <c r="B36" s="137" t="s">
        <v>87</v>
      </c>
      <c r="C36" s="136" t="s">
        <v>88</v>
      </c>
      <c r="D36" s="136" t="s">
        <v>89</v>
      </c>
      <c r="E36" s="136" t="s">
        <v>90</v>
      </c>
      <c r="F36" s="136" t="s">
        <v>91</v>
      </c>
      <c r="G36" s="136" t="s">
        <v>92</v>
      </c>
    </row>
    <row r="37" spans="1:7" ht="15">
      <c r="A37" s="2"/>
      <c r="B37" s="137"/>
      <c r="C37" s="136"/>
      <c r="D37" s="136"/>
      <c r="E37" s="136"/>
      <c r="F37" s="136"/>
      <c r="G37" s="136"/>
    </row>
    <row r="38" spans="1:7" ht="15">
      <c r="A38" s="2"/>
      <c r="B38" s="137"/>
      <c r="C38" s="136"/>
      <c r="D38" s="136"/>
      <c r="E38" s="136"/>
      <c r="F38" s="136"/>
      <c r="G38" s="136"/>
    </row>
    <row r="39" spans="1:7" ht="15">
      <c r="A39" s="2"/>
      <c r="B39" s="137"/>
      <c r="C39" s="136"/>
      <c r="D39" s="136"/>
      <c r="E39" s="136"/>
      <c r="F39" s="136"/>
      <c r="G39" s="136"/>
    </row>
    <row r="40" spans="1:7" ht="15">
      <c r="A40" s="2"/>
      <c r="B40" s="137"/>
      <c r="C40" s="136"/>
      <c r="D40" s="136"/>
      <c r="E40" s="136"/>
      <c r="F40" s="136"/>
      <c r="G40" s="136"/>
    </row>
    <row r="41" spans="1:7" ht="15.75">
      <c r="A41" s="8" t="s">
        <v>93</v>
      </c>
      <c r="B41" s="9" t="s">
        <v>94</v>
      </c>
      <c r="C41" s="10">
        <v>14729.78</v>
      </c>
      <c r="D41" s="10">
        <v>15562</v>
      </c>
      <c r="E41" s="10">
        <v>16700</v>
      </c>
      <c r="F41" s="10">
        <v>16750</v>
      </c>
      <c r="G41" s="10">
        <v>16750</v>
      </c>
    </row>
    <row r="42" spans="1:7" ht="15">
      <c r="A42" s="2"/>
      <c r="B42" s="137" t="s">
        <v>95</v>
      </c>
      <c r="C42" s="136" t="s">
        <v>96</v>
      </c>
      <c r="D42" s="136" t="s">
        <v>97</v>
      </c>
      <c r="E42" s="136" t="s">
        <v>98</v>
      </c>
      <c r="F42" s="136" t="s">
        <v>99</v>
      </c>
      <c r="G42" s="136" t="s">
        <v>99</v>
      </c>
    </row>
    <row r="43" spans="1:7" ht="15">
      <c r="A43" s="2"/>
      <c r="B43" s="137"/>
      <c r="C43" s="136"/>
      <c r="D43" s="136"/>
      <c r="E43" s="136"/>
      <c r="F43" s="136"/>
      <c r="G43" s="136"/>
    </row>
    <row r="44" spans="1:7" ht="15.75">
      <c r="A44" s="8" t="s">
        <v>100</v>
      </c>
      <c r="B44" s="9" t="s">
        <v>101</v>
      </c>
      <c r="C44" s="10">
        <v>43276.43</v>
      </c>
      <c r="D44" s="10">
        <v>56465</v>
      </c>
      <c r="E44" s="10">
        <v>60300</v>
      </c>
      <c r="F44" s="10">
        <v>54500</v>
      </c>
      <c r="G44" s="10">
        <v>54500</v>
      </c>
    </row>
    <row r="45" spans="1:7" ht="15">
      <c r="A45" s="2"/>
      <c r="B45" s="3" t="s">
        <v>10</v>
      </c>
      <c r="C45" s="4" t="s">
        <v>102</v>
      </c>
      <c r="D45" s="4" t="s">
        <v>103</v>
      </c>
      <c r="E45" s="4" t="s">
        <v>104</v>
      </c>
      <c r="F45" s="4" t="s">
        <v>105</v>
      </c>
      <c r="G45" s="4" t="s">
        <v>105</v>
      </c>
    </row>
    <row r="46" spans="1:7" ht="15.75">
      <c r="A46" s="8" t="s">
        <v>106</v>
      </c>
      <c r="B46" s="13" t="s">
        <v>107</v>
      </c>
      <c r="C46" s="10">
        <v>88904.15</v>
      </c>
      <c r="D46" s="10">
        <v>104108.53</v>
      </c>
      <c r="E46" s="10">
        <v>134600</v>
      </c>
      <c r="F46" s="10">
        <v>82500</v>
      </c>
      <c r="G46" s="10">
        <v>80500</v>
      </c>
    </row>
    <row r="47" spans="1:7" ht="15">
      <c r="A47" s="2"/>
      <c r="B47" s="3" t="s">
        <v>10</v>
      </c>
      <c r="C47" s="4" t="s">
        <v>108</v>
      </c>
      <c r="D47" s="4" t="s">
        <v>109</v>
      </c>
      <c r="E47" s="4" t="s">
        <v>110</v>
      </c>
      <c r="F47" s="4" t="s">
        <v>111</v>
      </c>
      <c r="G47" s="4" t="s">
        <v>112</v>
      </c>
    </row>
    <row r="48" spans="1:7" ht="15.75">
      <c r="A48" s="8" t="s">
        <v>113</v>
      </c>
      <c r="B48" s="13" t="s">
        <v>114</v>
      </c>
      <c r="C48" s="10">
        <v>222494.06</v>
      </c>
      <c r="D48" s="10">
        <v>267230.6</v>
      </c>
      <c r="E48" s="10">
        <v>258600</v>
      </c>
      <c r="F48" s="10">
        <v>209600</v>
      </c>
      <c r="G48" s="10">
        <v>191600</v>
      </c>
    </row>
    <row r="49" spans="1:7" ht="15">
      <c r="A49" s="2"/>
      <c r="B49" s="3" t="s">
        <v>10</v>
      </c>
      <c r="C49" s="4" t="s">
        <v>115</v>
      </c>
      <c r="D49" s="4" t="s">
        <v>116</v>
      </c>
      <c r="E49" s="4" t="s">
        <v>117</v>
      </c>
      <c r="F49" s="4" t="s">
        <v>118</v>
      </c>
      <c r="G49" s="4" t="s">
        <v>119</v>
      </c>
    </row>
    <row r="50" spans="1:7" ht="15.75">
      <c r="A50" s="8" t="s">
        <v>120</v>
      </c>
      <c r="B50" s="9" t="s">
        <v>121</v>
      </c>
      <c r="C50" s="10">
        <v>210450.81</v>
      </c>
      <c r="D50" s="10">
        <v>240533.34</v>
      </c>
      <c r="E50" s="10">
        <v>278342.4</v>
      </c>
      <c r="F50" s="10">
        <v>290365</v>
      </c>
      <c r="G50" s="10">
        <v>291465</v>
      </c>
    </row>
    <row r="51" spans="1:7" ht="15">
      <c r="A51" s="2"/>
      <c r="B51" s="137" t="s">
        <v>122</v>
      </c>
      <c r="C51" s="136" t="s">
        <v>123</v>
      </c>
      <c r="D51" s="136" t="s">
        <v>124</v>
      </c>
      <c r="E51" s="136" t="s">
        <v>125</v>
      </c>
      <c r="F51" s="136" t="s">
        <v>126</v>
      </c>
      <c r="G51" s="136" t="s">
        <v>127</v>
      </c>
    </row>
    <row r="52" spans="1:7" ht="15">
      <c r="A52" s="2"/>
      <c r="B52" s="137"/>
      <c r="C52" s="136"/>
      <c r="D52" s="136"/>
      <c r="E52" s="136"/>
      <c r="F52" s="136"/>
      <c r="G52" s="136"/>
    </row>
    <row r="53" spans="1:7" ht="15">
      <c r="A53" s="2"/>
      <c r="B53" s="137"/>
      <c r="C53" s="136"/>
      <c r="D53" s="136"/>
      <c r="E53" s="136"/>
      <c r="F53" s="136"/>
      <c r="G53" s="136"/>
    </row>
    <row r="54" spans="1:7" ht="15">
      <c r="A54" s="2"/>
      <c r="B54" s="137"/>
      <c r="C54" s="136"/>
      <c r="D54" s="136"/>
      <c r="E54" s="136"/>
      <c r="F54" s="136"/>
      <c r="G54" s="136"/>
    </row>
    <row r="55" spans="1:7" ht="15.75">
      <c r="A55" s="5" t="s">
        <v>128</v>
      </c>
      <c r="B55" s="6" t="s">
        <v>129</v>
      </c>
      <c r="C55" s="7">
        <v>419266.72</v>
      </c>
      <c r="D55" s="7">
        <v>2315131.16</v>
      </c>
      <c r="E55" s="7">
        <v>2095810</v>
      </c>
      <c r="F55" s="7">
        <v>1149700</v>
      </c>
      <c r="G55" s="7">
        <v>1319200</v>
      </c>
    </row>
    <row r="56" spans="1:7" ht="15.75">
      <c r="A56" s="8" t="s">
        <v>130</v>
      </c>
      <c r="B56" s="13" t="s">
        <v>131</v>
      </c>
      <c r="C56" s="10">
        <v>0</v>
      </c>
      <c r="D56" s="10">
        <v>9000</v>
      </c>
      <c r="E56" s="10">
        <v>5000</v>
      </c>
      <c r="F56" s="10">
        <v>15000</v>
      </c>
      <c r="G56" s="10">
        <v>5000</v>
      </c>
    </row>
    <row r="57" spans="1:7" ht="15">
      <c r="A57" s="2"/>
      <c r="B57" s="3" t="s">
        <v>10</v>
      </c>
      <c r="C57" s="4" t="s">
        <v>50</v>
      </c>
      <c r="D57" s="4" t="s">
        <v>132</v>
      </c>
      <c r="E57" s="4" t="s">
        <v>133</v>
      </c>
      <c r="F57" s="4" t="s">
        <v>134</v>
      </c>
      <c r="G57" s="4" t="s">
        <v>133</v>
      </c>
    </row>
    <row r="58" spans="1:7" ht="15.75">
      <c r="A58" s="8" t="s">
        <v>135</v>
      </c>
      <c r="B58" s="13" t="s">
        <v>136</v>
      </c>
      <c r="C58" s="10">
        <v>392991.96</v>
      </c>
      <c r="D58" s="10">
        <v>2305631.16</v>
      </c>
      <c r="E58" s="10">
        <v>2085810</v>
      </c>
      <c r="F58" s="10">
        <v>1124700</v>
      </c>
      <c r="G58" s="10">
        <v>1304200</v>
      </c>
    </row>
    <row r="59" spans="1:7" ht="15">
      <c r="A59" s="2"/>
      <c r="B59" s="137" t="s">
        <v>137</v>
      </c>
      <c r="C59" s="136" t="s">
        <v>138</v>
      </c>
      <c r="D59" s="136" t="s">
        <v>139</v>
      </c>
      <c r="E59" s="136" t="s">
        <v>140</v>
      </c>
      <c r="F59" s="136" t="s">
        <v>141</v>
      </c>
      <c r="G59" s="136" t="s">
        <v>142</v>
      </c>
    </row>
    <row r="60" spans="1:7" ht="15">
      <c r="A60" s="2"/>
      <c r="B60" s="137"/>
      <c r="C60" s="136"/>
      <c r="D60" s="136"/>
      <c r="E60" s="136"/>
      <c r="F60" s="136"/>
      <c r="G60" s="136"/>
    </row>
    <row r="61" spans="1:7" ht="15">
      <c r="A61" s="2"/>
      <c r="B61" s="137"/>
      <c r="C61" s="136"/>
      <c r="D61" s="136"/>
      <c r="E61" s="136"/>
      <c r="F61" s="136"/>
      <c r="G61" s="136"/>
    </row>
    <row r="62" spans="1:7" ht="15">
      <c r="A62" s="2"/>
      <c r="B62" s="137"/>
      <c r="C62" s="136"/>
      <c r="D62" s="136"/>
      <c r="E62" s="136"/>
      <c r="F62" s="136"/>
      <c r="G62" s="136"/>
    </row>
    <row r="63" spans="1:7" ht="15">
      <c r="A63" s="2"/>
      <c r="B63" s="137"/>
      <c r="C63" s="136"/>
      <c r="D63" s="136"/>
      <c r="E63" s="136"/>
      <c r="F63" s="136"/>
      <c r="G63" s="136"/>
    </row>
    <row r="64" spans="1:7" ht="15">
      <c r="A64" s="2"/>
      <c r="B64" s="137"/>
      <c r="C64" s="136"/>
      <c r="D64" s="136"/>
      <c r="E64" s="136"/>
      <c r="F64" s="136"/>
      <c r="G64" s="136"/>
    </row>
    <row r="65" spans="1:7" ht="15">
      <c r="A65" s="2"/>
      <c r="B65" s="137"/>
      <c r="C65" s="136"/>
      <c r="D65" s="136"/>
      <c r="E65" s="136"/>
      <c r="F65" s="136"/>
      <c r="G65" s="136"/>
    </row>
    <row r="66" spans="1:7" ht="15">
      <c r="A66" s="2"/>
      <c r="B66" s="137"/>
      <c r="C66" s="136"/>
      <c r="D66" s="136"/>
      <c r="E66" s="136"/>
      <c r="F66" s="136"/>
      <c r="G66" s="136"/>
    </row>
    <row r="67" spans="1:7" ht="15.75">
      <c r="A67" s="8" t="s">
        <v>143</v>
      </c>
      <c r="B67" s="13" t="s">
        <v>144</v>
      </c>
      <c r="C67" s="10">
        <v>26274.76</v>
      </c>
      <c r="D67" s="10">
        <v>500</v>
      </c>
      <c r="E67" s="10">
        <v>5000</v>
      </c>
      <c r="F67" s="10">
        <v>10000</v>
      </c>
      <c r="G67" s="10">
        <v>10000</v>
      </c>
    </row>
    <row r="68" spans="1:7" ht="15">
      <c r="A68" s="2"/>
      <c r="B68" s="3" t="s">
        <v>10</v>
      </c>
      <c r="C68" s="4" t="s">
        <v>145</v>
      </c>
      <c r="D68" s="4" t="s">
        <v>146</v>
      </c>
      <c r="E68" s="4" t="s">
        <v>133</v>
      </c>
      <c r="F68" s="4" t="s">
        <v>147</v>
      </c>
      <c r="G68" s="4" t="s">
        <v>147</v>
      </c>
    </row>
    <row r="69" spans="1:7" s="14" customFormat="1" ht="15.75" customHeight="1">
      <c r="A69" s="138" t="s">
        <v>162</v>
      </c>
      <c r="B69" s="138"/>
      <c r="C69" s="138"/>
      <c r="D69" s="138"/>
      <c r="E69" s="138"/>
      <c r="F69" s="138"/>
      <c r="G69" s="138"/>
    </row>
    <row r="70" spans="1:7" ht="15.75">
      <c r="A70" s="5" t="s">
        <v>154</v>
      </c>
      <c r="B70" s="15" t="s">
        <v>155</v>
      </c>
      <c r="C70" s="7">
        <v>97941.02</v>
      </c>
      <c r="D70" s="7">
        <v>87700</v>
      </c>
      <c r="E70" s="7">
        <v>57000</v>
      </c>
      <c r="F70" s="7">
        <v>57000</v>
      </c>
      <c r="G70" s="7">
        <v>57000</v>
      </c>
    </row>
    <row r="71" spans="1:7" ht="15.75">
      <c r="A71" s="8" t="s">
        <v>156</v>
      </c>
      <c r="B71" s="13" t="s">
        <v>157</v>
      </c>
      <c r="C71" s="10">
        <v>97941.02</v>
      </c>
      <c r="D71" s="10">
        <v>87700</v>
      </c>
      <c r="E71" s="10">
        <v>57000</v>
      </c>
      <c r="F71" s="10">
        <v>57000</v>
      </c>
      <c r="G71" s="10">
        <v>57000</v>
      </c>
    </row>
    <row r="72" spans="1:7" ht="15">
      <c r="A72" s="2"/>
      <c r="B72" s="137" t="s">
        <v>158</v>
      </c>
      <c r="C72" s="136" t="s">
        <v>159</v>
      </c>
      <c r="D72" s="136" t="s">
        <v>160</v>
      </c>
      <c r="E72" s="136" t="s">
        <v>161</v>
      </c>
      <c r="F72" s="136" t="s">
        <v>161</v>
      </c>
      <c r="G72" s="136" t="s">
        <v>161</v>
      </c>
    </row>
    <row r="73" spans="1:7" ht="15">
      <c r="A73" s="2"/>
      <c r="B73" s="137"/>
      <c r="C73" s="136"/>
      <c r="D73" s="136"/>
      <c r="E73" s="136"/>
      <c r="F73" s="136"/>
      <c r="G73" s="136"/>
    </row>
    <row r="74" spans="1:7" ht="15.75">
      <c r="A74" s="5" t="s">
        <v>67</v>
      </c>
      <c r="B74" s="6" t="s">
        <v>68</v>
      </c>
      <c r="C74" s="7">
        <v>30396.37</v>
      </c>
      <c r="D74" s="7">
        <v>0</v>
      </c>
      <c r="E74" s="7">
        <v>330000</v>
      </c>
      <c r="F74" s="7">
        <v>0</v>
      </c>
      <c r="G74" s="7">
        <v>0</v>
      </c>
    </row>
    <row r="75" spans="1:7" ht="15.75">
      <c r="A75" s="8" t="s">
        <v>69</v>
      </c>
      <c r="B75" s="13" t="s">
        <v>70</v>
      </c>
      <c r="C75" s="10">
        <v>0</v>
      </c>
      <c r="D75" s="10">
        <v>0</v>
      </c>
      <c r="E75" s="10">
        <v>330000</v>
      </c>
      <c r="F75" s="10">
        <v>0</v>
      </c>
      <c r="G75" s="10">
        <v>0</v>
      </c>
    </row>
    <row r="76" spans="1:7" ht="15">
      <c r="A76" s="2"/>
      <c r="B76" s="3" t="s">
        <v>56</v>
      </c>
      <c r="C76" s="4" t="s">
        <v>50</v>
      </c>
      <c r="D76" s="4" t="s">
        <v>50</v>
      </c>
      <c r="E76" s="4" t="s">
        <v>71</v>
      </c>
      <c r="F76" s="4" t="s">
        <v>50</v>
      </c>
      <c r="G76" s="4" t="s">
        <v>50</v>
      </c>
    </row>
    <row r="77" spans="1:7" ht="15.75">
      <c r="A77" s="8" t="s">
        <v>72</v>
      </c>
      <c r="B77" s="9" t="s">
        <v>73</v>
      </c>
      <c r="C77" s="10">
        <v>30396.37</v>
      </c>
      <c r="D77" s="10">
        <v>0</v>
      </c>
      <c r="E77" s="10">
        <v>0</v>
      </c>
      <c r="F77" s="10">
        <v>0</v>
      </c>
      <c r="G77" s="10">
        <v>0</v>
      </c>
    </row>
    <row r="78" spans="1:7" ht="15">
      <c r="A78" s="2"/>
      <c r="B78" s="3" t="s">
        <v>74</v>
      </c>
      <c r="C78" s="4" t="s">
        <v>75</v>
      </c>
      <c r="D78" s="4" t="s">
        <v>50</v>
      </c>
      <c r="E78" s="4" t="s">
        <v>50</v>
      </c>
      <c r="F78" s="4" t="s">
        <v>50</v>
      </c>
      <c r="G78" s="4" t="s">
        <v>50</v>
      </c>
    </row>
    <row r="79" spans="1:7" s="14" customFormat="1" ht="15.75" customHeight="1">
      <c r="A79" s="138" t="s">
        <v>163</v>
      </c>
      <c r="B79" s="138"/>
      <c r="C79" s="138"/>
      <c r="D79" s="138"/>
      <c r="E79" s="138"/>
      <c r="F79" s="138"/>
      <c r="G79" s="138"/>
    </row>
    <row r="80" spans="1:7" ht="15.75">
      <c r="A80" s="5">
        <v>9</v>
      </c>
      <c r="B80" s="6" t="s">
        <v>164</v>
      </c>
      <c r="C80" s="7">
        <v>76567.12</v>
      </c>
      <c r="D80" s="7">
        <v>949859.19</v>
      </c>
      <c r="E80" s="7">
        <v>0</v>
      </c>
      <c r="F80" s="7">
        <v>0</v>
      </c>
      <c r="G80" s="7">
        <v>0</v>
      </c>
    </row>
    <row r="81" spans="1:7" ht="15.75">
      <c r="A81" s="8">
        <v>92</v>
      </c>
      <c r="B81" s="9" t="s">
        <v>165</v>
      </c>
      <c r="C81" s="10">
        <v>999056.85</v>
      </c>
      <c r="D81" s="10">
        <v>0</v>
      </c>
      <c r="E81" s="10">
        <v>0</v>
      </c>
      <c r="F81" s="10">
        <v>0</v>
      </c>
      <c r="G81" s="10">
        <v>0</v>
      </c>
    </row>
  </sheetData>
  <sheetProtection/>
  <mergeCells count="65">
    <mergeCell ref="B59:B66"/>
    <mergeCell ref="C59:C66"/>
    <mergeCell ref="D59:D66"/>
    <mergeCell ref="E59:E66"/>
    <mergeCell ref="F59:F66"/>
    <mergeCell ref="G59:G66"/>
    <mergeCell ref="B51:B54"/>
    <mergeCell ref="C51:C54"/>
    <mergeCell ref="D51:D54"/>
    <mergeCell ref="E51:E54"/>
    <mergeCell ref="F51:F54"/>
    <mergeCell ref="G51:G54"/>
    <mergeCell ref="E36:E40"/>
    <mergeCell ref="F36:F40"/>
    <mergeCell ref="G36:G40"/>
    <mergeCell ref="B42:B43"/>
    <mergeCell ref="C42:C43"/>
    <mergeCell ref="D42:D43"/>
    <mergeCell ref="E42:E43"/>
    <mergeCell ref="F42:F43"/>
    <mergeCell ref="G42:G43"/>
    <mergeCell ref="A7:G7"/>
    <mergeCell ref="A2:H2"/>
    <mergeCell ref="B72:B73"/>
    <mergeCell ref="C72:C73"/>
    <mergeCell ref="D72:D73"/>
    <mergeCell ref="E72:E73"/>
    <mergeCell ref="F72:F73"/>
    <mergeCell ref="G72:G73"/>
    <mergeCell ref="A69:G69"/>
    <mergeCell ref="B18:B20"/>
    <mergeCell ref="A79:G79"/>
    <mergeCell ref="B22:B23"/>
    <mergeCell ref="C22:C23"/>
    <mergeCell ref="D22:D23"/>
    <mergeCell ref="E22:E23"/>
    <mergeCell ref="F22:F23"/>
    <mergeCell ref="G22:G23"/>
    <mergeCell ref="B36:B40"/>
    <mergeCell ref="C36:C40"/>
    <mergeCell ref="D36:D40"/>
    <mergeCell ref="C18:C20"/>
    <mergeCell ref="D18:D20"/>
    <mergeCell ref="E18:E20"/>
    <mergeCell ref="F18:F20"/>
    <mergeCell ref="G18:G20"/>
    <mergeCell ref="B15:B16"/>
    <mergeCell ref="C15:C16"/>
    <mergeCell ref="D15:D16"/>
    <mergeCell ref="E15:E16"/>
    <mergeCell ref="F15:F16"/>
    <mergeCell ref="G15:G16"/>
    <mergeCell ref="B12:B13"/>
    <mergeCell ref="C12:C13"/>
    <mergeCell ref="D12:D13"/>
    <mergeCell ref="E12:E13"/>
    <mergeCell ref="F12:F13"/>
    <mergeCell ref="G12:G13"/>
    <mergeCell ref="G5:G6"/>
    <mergeCell ref="A3:G3"/>
    <mergeCell ref="B5:B6"/>
    <mergeCell ref="C5:C6"/>
    <mergeCell ref="D5:D6"/>
    <mergeCell ref="E5:E6"/>
    <mergeCell ref="F5:F6"/>
  </mergeCells>
  <printOptions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"/>
  <sheetViews>
    <sheetView showGridLines="0" zoomScalePageLayoutView="0" workbookViewId="0" topLeftCell="A1">
      <selection activeCell="C35" sqref="C35"/>
    </sheetView>
  </sheetViews>
  <sheetFormatPr defaultColWidth="6.8515625" defaultRowHeight="12.75" customHeight="1"/>
  <cols>
    <col min="1" max="1" width="1.1484375" style="39" customWidth="1"/>
    <col min="2" max="2" width="81.00390625" style="39" customWidth="1"/>
    <col min="3" max="3" width="19.140625" style="39" bestFit="1" customWidth="1"/>
    <col min="4" max="5" width="18.28125" style="39" bestFit="1" customWidth="1"/>
    <col min="6" max="7" width="18.57421875" style="39" bestFit="1" customWidth="1"/>
    <col min="8" max="16384" width="6.8515625" style="39" customWidth="1"/>
  </cols>
  <sheetData>
    <row r="1" spans="2:7" ht="20.25" customHeight="1">
      <c r="B1" s="140" t="s">
        <v>194</v>
      </c>
      <c r="C1" s="140"/>
      <c r="D1" s="140"/>
      <c r="E1" s="140"/>
      <c r="F1" s="140"/>
      <c r="G1" s="140"/>
    </row>
    <row r="2" spans="1:7" ht="13.5" customHeight="1">
      <c r="A2" s="141" t="s">
        <v>0</v>
      </c>
      <c r="B2" s="141"/>
      <c r="C2" s="141"/>
      <c r="D2" s="141"/>
      <c r="E2" s="141"/>
      <c r="F2" s="141"/>
      <c r="G2" s="141"/>
    </row>
    <row r="3" ht="9" customHeight="1"/>
    <row r="4" ht="6" customHeight="1"/>
    <row r="5" spans="3:7" ht="15.75" customHeight="1">
      <c r="C5" s="57" t="s">
        <v>195</v>
      </c>
      <c r="D5" s="57" t="s">
        <v>196</v>
      </c>
      <c r="E5" s="57" t="s">
        <v>197</v>
      </c>
      <c r="F5" s="57" t="s">
        <v>198</v>
      </c>
      <c r="G5" s="57" t="s">
        <v>199</v>
      </c>
    </row>
    <row r="6" spans="2:7" s="40" customFormat="1" ht="15" customHeight="1">
      <c r="B6" s="41" t="s">
        <v>200</v>
      </c>
      <c r="C6" s="42">
        <v>19587.87</v>
      </c>
      <c r="D6" s="42">
        <v>26484.12</v>
      </c>
      <c r="E6" s="42">
        <v>37727.4</v>
      </c>
      <c r="F6" s="42">
        <v>46200</v>
      </c>
      <c r="G6" s="42">
        <v>33525</v>
      </c>
    </row>
    <row r="7" spans="2:7" s="40" customFormat="1" ht="15" customHeight="1">
      <c r="B7" s="43" t="s">
        <v>201</v>
      </c>
      <c r="C7" s="44">
        <v>19587.87</v>
      </c>
      <c r="D7" s="44">
        <v>26484.12</v>
      </c>
      <c r="E7" s="44">
        <v>37727.4</v>
      </c>
      <c r="F7" s="44">
        <v>46200</v>
      </c>
      <c r="G7" s="44">
        <v>33525</v>
      </c>
    </row>
    <row r="8" spans="2:7" s="40" customFormat="1" ht="15" customHeight="1">
      <c r="B8" s="41" t="s">
        <v>202</v>
      </c>
      <c r="C8" s="42">
        <v>294616.53</v>
      </c>
      <c r="D8" s="42">
        <v>356367.41</v>
      </c>
      <c r="E8" s="42">
        <v>431359.94</v>
      </c>
      <c r="F8" s="42">
        <v>429650</v>
      </c>
      <c r="G8" s="42">
        <v>441750</v>
      </c>
    </row>
    <row r="9" spans="2:7" s="40" customFormat="1" ht="15" customHeight="1">
      <c r="B9" s="43" t="s">
        <v>203</v>
      </c>
      <c r="C9" s="44">
        <v>294616.53</v>
      </c>
      <c r="D9" s="44">
        <v>356367.41</v>
      </c>
      <c r="E9" s="44">
        <v>431359.94</v>
      </c>
      <c r="F9" s="44">
        <v>429650</v>
      </c>
      <c r="G9" s="44">
        <v>441750</v>
      </c>
    </row>
    <row r="10" spans="2:7" s="40" customFormat="1" ht="15" customHeight="1">
      <c r="B10" s="41" t="s">
        <v>204</v>
      </c>
      <c r="C10" s="42">
        <v>762322.59</v>
      </c>
      <c r="D10" s="42">
        <v>1481039.77</v>
      </c>
      <c r="E10" s="42">
        <v>1813815</v>
      </c>
      <c r="F10" s="42">
        <v>1026688</v>
      </c>
      <c r="G10" s="42">
        <v>1010688</v>
      </c>
    </row>
    <row r="11" spans="2:7" s="40" customFormat="1" ht="15" customHeight="1">
      <c r="B11" s="45" t="s">
        <v>205</v>
      </c>
      <c r="C11" s="46">
        <v>483144.35</v>
      </c>
      <c r="D11" s="46">
        <v>583047.64</v>
      </c>
      <c r="E11" s="46">
        <v>644615</v>
      </c>
      <c r="F11" s="46">
        <v>820588</v>
      </c>
      <c r="G11" s="46">
        <v>824588</v>
      </c>
    </row>
    <row r="12" spans="2:7" s="40" customFormat="1" ht="15" customHeight="1">
      <c r="B12" s="47" t="s">
        <v>206</v>
      </c>
      <c r="C12" s="48">
        <v>483144.35</v>
      </c>
      <c r="D12" s="48">
        <v>583047.64</v>
      </c>
      <c r="E12" s="48">
        <v>644615</v>
      </c>
      <c r="F12" s="48">
        <v>820588</v>
      </c>
      <c r="G12" s="48">
        <v>824588</v>
      </c>
    </row>
    <row r="13" spans="2:7" s="40" customFormat="1" ht="15" customHeight="1">
      <c r="B13" s="43" t="s">
        <v>207</v>
      </c>
      <c r="C13" s="44">
        <v>71141.94</v>
      </c>
      <c r="D13" s="44">
        <v>70678.53</v>
      </c>
      <c r="E13" s="44">
        <v>105600</v>
      </c>
      <c r="F13" s="44">
        <v>58500</v>
      </c>
      <c r="G13" s="44">
        <v>58500</v>
      </c>
    </row>
    <row r="14" spans="2:7" s="40" customFormat="1" ht="15" customHeight="1">
      <c r="B14" s="43" t="s">
        <v>208</v>
      </c>
      <c r="C14" s="44">
        <v>165728.51</v>
      </c>
      <c r="D14" s="44">
        <v>779268</v>
      </c>
      <c r="E14" s="44">
        <v>1015600</v>
      </c>
      <c r="F14" s="44">
        <v>98100</v>
      </c>
      <c r="G14" s="44">
        <v>76600</v>
      </c>
    </row>
    <row r="15" spans="2:7" s="40" customFormat="1" ht="15" customHeight="1">
      <c r="B15" s="43" t="s">
        <v>209</v>
      </c>
      <c r="C15" s="44">
        <v>42307.79</v>
      </c>
      <c r="D15" s="44">
        <v>48045.6</v>
      </c>
      <c r="E15" s="44">
        <v>48000</v>
      </c>
      <c r="F15" s="44">
        <v>49500</v>
      </c>
      <c r="G15" s="44">
        <v>51000</v>
      </c>
    </row>
    <row r="16" spans="2:7" s="40" customFormat="1" ht="15" customHeight="1">
      <c r="B16" s="41" t="s">
        <v>210</v>
      </c>
      <c r="C16" s="42">
        <v>215444.65</v>
      </c>
      <c r="D16" s="42">
        <v>250633.52</v>
      </c>
      <c r="E16" s="42">
        <v>306060</v>
      </c>
      <c r="F16" s="42">
        <v>318150</v>
      </c>
      <c r="G16" s="42">
        <v>329650</v>
      </c>
    </row>
    <row r="17" spans="2:7" s="40" customFormat="1" ht="15" customHeight="1">
      <c r="B17" s="43" t="s">
        <v>211</v>
      </c>
      <c r="C17" s="44">
        <v>41753.93</v>
      </c>
      <c r="D17" s="44">
        <v>73162.07</v>
      </c>
      <c r="E17" s="44">
        <v>91460</v>
      </c>
      <c r="F17" s="44">
        <v>72550</v>
      </c>
      <c r="G17" s="44">
        <v>74350</v>
      </c>
    </row>
    <row r="18" spans="2:7" s="40" customFormat="1" ht="15" customHeight="1">
      <c r="B18" s="49" t="s">
        <v>212</v>
      </c>
      <c r="C18" s="48">
        <v>41743.01</v>
      </c>
      <c r="D18" s="48">
        <v>73162.07</v>
      </c>
      <c r="E18" s="48">
        <v>91460</v>
      </c>
      <c r="F18" s="48">
        <v>72550</v>
      </c>
      <c r="G18" s="48">
        <v>74350</v>
      </c>
    </row>
    <row r="19" spans="2:7" s="40" customFormat="1" ht="15" customHeight="1">
      <c r="B19" s="43" t="s">
        <v>213</v>
      </c>
      <c r="C19" s="44">
        <v>15815.24</v>
      </c>
      <c r="D19" s="44">
        <v>24025</v>
      </c>
      <c r="E19" s="44">
        <v>24900</v>
      </c>
      <c r="F19" s="44">
        <v>37200</v>
      </c>
      <c r="G19" s="44">
        <v>32500</v>
      </c>
    </row>
    <row r="20" spans="2:7" s="40" customFormat="1" ht="15" customHeight="1">
      <c r="B20" s="43" t="s">
        <v>214</v>
      </c>
      <c r="C20" s="44">
        <v>9290.6</v>
      </c>
      <c r="D20" s="44">
        <v>13272</v>
      </c>
      <c r="E20" s="44">
        <v>15000</v>
      </c>
      <c r="F20" s="44">
        <v>16000</v>
      </c>
      <c r="G20" s="44">
        <v>17000</v>
      </c>
    </row>
    <row r="21" spans="2:7" s="40" customFormat="1" ht="15" customHeight="1">
      <c r="B21" s="43" t="s">
        <v>215</v>
      </c>
      <c r="C21" s="44">
        <v>148584.88</v>
      </c>
      <c r="D21" s="44">
        <v>140174.45</v>
      </c>
      <c r="E21" s="44">
        <v>174700</v>
      </c>
      <c r="F21" s="44">
        <v>192400</v>
      </c>
      <c r="G21" s="44">
        <v>205800</v>
      </c>
    </row>
    <row r="22" spans="2:7" s="40" customFormat="1" ht="15" customHeight="1">
      <c r="B22" s="41" t="s">
        <v>216</v>
      </c>
      <c r="C22" s="42">
        <v>1036389.04</v>
      </c>
      <c r="D22" s="42">
        <v>2802461.7</v>
      </c>
      <c r="E22" s="42">
        <v>2119445</v>
      </c>
      <c r="F22" s="42">
        <v>2074247</v>
      </c>
      <c r="G22" s="42">
        <v>2241422</v>
      </c>
    </row>
    <row r="23" spans="2:7" s="40" customFormat="1" ht="15" customHeight="1">
      <c r="B23" s="43" t="s">
        <v>217</v>
      </c>
      <c r="C23" s="44">
        <v>1036389.04</v>
      </c>
      <c r="D23" s="44">
        <v>2802461.7</v>
      </c>
      <c r="E23" s="44">
        <v>2119445</v>
      </c>
      <c r="F23" s="44">
        <v>2074247</v>
      </c>
      <c r="G23" s="44">
        <v>2241422</v>
      </c>
    </row>
    <row r="24" spans="2:7" s="40" customFormat="1" ht="15" customHeight="1">
      <c r="B24" s="41" t="s">
        <v>218</v>
      </c>
      <c r="C24" s="42">
        <v>107381.55</v>
      </c>
      <c r="D24" s="42">
        <v>152597</v>
      </c>
      <c r="E24" s="42">
        <v>200800</v>
      </c>
      <c r="F24" s="42">
        <v>239000</v>
      </c>
      <c r="G24" s="42">
        <v>290000</v>
      </c>
    </row>
    <row r="25" spans="2:7" s="40" customFormat="1" ht="15" customHeight="1">
      <c r="B25" s="43" t="s">
        <v>219</v>
      </c>
      <c r="C25" s="44">
        <v>40183.61</v>
      </c>
      <c r="D25" s="44">
        <v>42065</v>
      </c>
      <c r="E25" s="44">
        <v>44300</v>
      </c>
      <c r="F25" s="44">
        <v>44500</v>
      </c>
      <c r="G25" s="44">
        <v>44500</v>
      </c>
    </row>
    <row r="26" spans="2:7" s="40" customFormat="1" ht="15" customHeight="1">
      <c r="B26" s="43" t="s">
        <v>220</v>
      </c>
      <c r="C26" s="44">
        <v>59890.88</v>
      </c>
      <c r="D26" s="44">
        <v>84624</v>
      </c>
      <c r="E26" s="44">
        <v>132000</v>
      </c>
      <c r="F26" s="44">
        <v>133000</v>
      </c>
      <c r="G26" s="44">
        <v>134000</v>
      </c>
    </row>
    <row r="27" spans="2:7" s="40" customFormat="1" ht="15" customHeight="1">
      <c r="B27" s="43" t="s">
        <v>221</v>
      </c>
      <c r="C27" s="44">
        <v>7307.06</v>
      </c>
      <c r="D27" s="44">
        <v>25908</v>
      </c>
      <c r="E27" s="44">
        <v>24500</v>
      </c>
      <c r="F27" s="44">
        <v>61500</v>
      </c>
      <c r="G27" s="44">
        <v>111500</v>
      </c>
    </row>
    <row r="28" spans="2:7" s="40" customFormat="1" ht="15" customHeight="1">
      <c r="B28" s="41" t="s">
        <v>222</v>
      </c>
      <c r="C28" s="42">
        <v>48651.97</v>
      </c>
      <c r="D28" s="42">
        <v>54796</v>
      </c>
      <c r="E28" s="42">
        <v>61700</v>
      </c>
      <c r="F28" s="42">
        <v>67000</v>
      </c>
      <c r="G28" s="42">
        <v>67000</v>
      </c>
    </row>
    <row r="29" spans="2:7" s="40" customFormat="1" ht="15" customHeight="1">
      <c r="B29" s="43" t="s">
        <v>223</v>
      </c>
      <c r="C29" s="44">
        <v>48651.97</v>
      </c>
      <c r="D29" s="44">
        <v>54796</v>
      </c>
      <c r="E29" s="44">
        <v>61700</v>
      </c>
      <c r="F29" s="44">
        <v>67000</v>
      </c>
      <c r="G29" s="44">
        <v>67000</v>
      </c>
    </row>
    <row r="30" spans="2:7" s="40" customFormat="1" ht="15" customHeight="1">
      <c r="B30" s="41" t="s">
        <v>224</v>
      </c>
      <c r="C30" s="42">
        <v>83851.41</v>
      </c>
      <c r="D30" s="42">
        <v>97868</v>
      </c>
      <c r="E30" s="42">
        <v>96000</v>
      </c>
      <c r="F30" s="42">
        <v>100000</v>
      </c>
      <c r="G30" s="42">
        <v>87000</v>
      </c>
    </row>
    <row r="31" spans="2:7" s="40" customFormat="1" ht="15" customHeight="1">
      <c r="B31" s="43" t="s">
        <v>225</v>
      </c>
      <c r="C31" s="44">
        <v>83851.41</v>
      </c>
      <c r="D31" s="44">
        <v>97868</v>
      </c>
      <c r="E31" s="44">
        <v>96000</v>
      </c>
      <c r="F31" s="44">
        <v>100000</v>
      </c>
      <c r="G31" s="44">
        <v>87000</v>
      </c>
    </row>
    <row r="32" spans="2:7" s="40" customFormat="1" ht="15" customHeight="1">
      <c r="B32" s="41" t="s">
        <v>226</v>
      </c>
      <c r="C32" s="42">
        <v>0</v>
      </c>
      <c r="D32" s="42">
        <v>665</v>
      </c>
      <c r="E32" s="42">
        <v>665</v>
      </c>
      <c r="F32" s="42">
        <v>665</v>
      </c>
      <c r="G32" s="42">
        <v>665</v>
      </c>
    </row>
    <row r="33" spans="2:7" s="40" customFormat="1" ht="15" customHeight="1" thickBot="1">
      <c r="B33" s="43" t="s">
        <v>227</v>
      </c>
      <c r="C33" s="44">
        <v>0</v>
      </c>
      <c r="D33" s="44">
        <v>665</v>
      </c>
      <c r="E33" s="44">
        <v>665</v>
      </c>
      <c r="F33" s="44">
        <v>665</v>
      </c>
      <c r="G33" s="44">
        <v>665</v>
      </c>
    </row>
    <row r="34" spans="2:7" ht="16.5" customHeight="1" thickBot="1">
      <c r="B34" s="50" t="s">
        <v>228</v>
      </c>
      <c r="C34" s="51">
        <v>2568245.61</v>
      </c>
      <c r="D34" s="52">
        <v>5222912.52</v>
      </c>
      <c r="E34" s="52">
        <v>5067572.34</v>
      </c>
      <c r="F34" s="52">
        <v>4301600</v>
      </c>
      <c r="G34" s="53">
        <v>4501700</v>
      </c>
    </row>
  </sheetData>
  <sheetProtection/>
  <mergeCells count="2">
    <mergeCell ref="B1:G1"/>
    <mergeCell ref="A2:G2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6"/>
  <sheetViews>
    <sheetView showGridLines="0" zoomScalePageLayoutView="0" workbookViewId="0" topLeftCell="A1">
      <selection activeCell="D28" sqref="D28"/>
    </sheetView>
  </sheetViews>
  <sheetFormatPr defaultColWidth="6.8515625" defaultRowHeight="12.75" customHeight="1"/>
  <cols>
    <col min="1" max="1" width="1.1484375" style="39" customWidth="1"/>
    <col min="2" max="2" width="74.8515625" style="39" customWidth="1"/>
    <col min="3" max="3" width="15.140625" style="39" customWidth="1"/>
    <col min="4" max="4" width="14.421875" style="39" customWidth="1"/>
    <col min="5" max="5" width="16.421875" style="39" customWidth="1"/>
    <col min="6" max="7" width="14.7109375" style="39" bestFit="1" customWidth="1"/>
    <col min="8" max="16384" width="6.8515625" style="39" customWidth="1"/>
  </cols>
  <sheetData>
    <row r="1" spans="1:7" ht="15.75">
      <c r="A1" s="142" t="s">
        <v>229</v>
      </c>
      <c r="B1" s="142"/>
      <c r="C1" s="142"/>
      <c r="D1" s="142"/>
      <c r="E1" s="142"/>
      <c r="F1" s="142"/>
      <c r="G1" s="142"/>
    </row>
    <row r="2" ht="15"/>
    <row r="3" spans="1:7" ht="15">
      <c r="A3" s="141" t="s">
        <v>0</v>
      </c>
      <c r="B3" s="141"/>
      <c r="C3" s="141"/>
      <c r="D3" s="141"/>
      <c r="E3" s="141"/>
      <c r="F3" s="141"/>
      <c r="G3" s="141"/>
    </row>
    <row r="4" ht="20.25" customHeight="1"/>
    <row r="5" spans="2:7" ht="13.5" customHeight="1">
      <c r="B5" s="143"/>
      <c r="C5" s="144" t="s">
        <v>230</v>
      </c>
      <c r="D5" s="144" t="s">
        <v>2</v>
      </c>
      <c r="E5" s="144" t="s">
        <v>3</v>
      </c>
      <c r="F5" s="144" t="s">
        <v>4</v>
      </c>
      <c r="G5" s="144" t="s">
        <v>5</v>
      </c>
    </row>
    <row r="6" spans="2:7" ht="24.75" customHeight="1">
      <c r="B6" s="143"/>
      <c r="C6" s="144"/>
      <c r="D6" s="144"/>
      <c r="E6" s="144"/>
      <c r="F6" s="144"/>
      <c r="G6" s="144"/>
    </row>
    <row r="7" spans="2:7" ht="15" customHeight="1">
      <c r="B7" s="41" t="s">
        <v>231</v>
      </c>
      <c r="C7" s="54">
        <v>389267.42</v>
      </c>
      <c r="D7" s="54">
        <v>455966.53</v>
      </c>
      <c r="E7" s="54">
        <v>549952.34</v>
      </c>
      <c r="F7" s="54">
        <v>580515</v>
      </c>
      <c r="G7" s="54">
        <v>579940</v>
      </c>
    </row>
    <row r="8" spans="2:7" ht="15" customHeight="1">
      <c r="B8" s="55" t="s">
        <v>232</v>
      </c>
      <c r="C8" s="56">
        <v>314204.4</v>
      </c>
      <c r="D8" s="56">
        <v>382851.53</v>
      </c>
      <c r="E8" s="56">
        <v>469087.34</v>
      </c>
      <c r="F8" s="56">
        <v>475850</v>
      </c>
      <c r="G8" s="56">
        <v>475275</v>
      </c>
    </row>
    <row r="9" spans="2:7" ht="15" customHeight="1">
      <c r="B9" s="55" t="s">
        <v>233</v>
      </c>
      <c r="C9" s="56">
        <v>75063.02</v>
      </c>
      <c r="D9" s="56">
        <v>73115</v>
      </c>
      <c r="E9" s="56">
        <v>80865</v>
      </c>
      <c r="F9" s="56">
        <v>104665</v>
      </c>
      <c r="G9" s="56">
        <v>104665</v>
      </c>
    </row>
    <row r="10" spans="2:7" ht="15" customHeight="1">
      <c r="B10" s="41" t="s">
        <v>234</v>
      </c>
      <c r="C10" s="54">
        <v>79476.86</v>
      </c>
      <c r="D10" s="54">
        <v>94673</v>
      </c>
      <c r="E10" s="54">
        <v>93000</v>
      </c>
      <c r="F10" s="54">
        <v>97000</v>
      </c>
      <c r="G10" s="54">
        <v>84000</v>
      </c>
    </row>
    <row r="11" spans="2:7" ht="15" customHeight="1">
      <c r="B11" s="55" t="s">
        <v>235</v>
      </c>
      <c r="C11" s="56">
        <v>79476.86</v>
      </c>
      <c r="D11" s="56">
        <v>94673</v>
      </c>
      <c r="E11" s="56">
        <v>93000</v>
      </c>
      <c r="F11" s="56">
        <v>97000</v>
      </c>
      <c r="G11" s="56">
        <v>84000</v>
      </c>
    </row>
    <row r="12" spans="2:7" ht="15" customHeight="1">
      <c r="B12" s="41" t="s">
        <v>236</v>
      </c>
      <c r="C12" s="54">
        <v>216039.33</v>
      </c>
      <c r="D12" s="54">
        <v>250397</v>
      </c>
      <c r="E12" s="54">
        <v>268300</v>
      </c>
      <c r="F12" s="54">
        <v>306500</v>
      </c>
      <c r="G12" s="54">
        <v>357500</v>
      </c>
    </row>
    <row r="13" spans="2:7" ht="15" customHeight="1">
      <c r="B13" s="55" t="s">
        <v>237</v>
      </c>
      <c r="C13" s="56">
        <v>175855.72</v>
      </c>
      <c r="D13" s="56">
        <v>208332</v>
      </c>
      <c r="E13" s="56">
        <v>224000</v>
      </c>
      <c r="F13" s="56">
        <v>262000</v>
      </c>
      <c r="G13" s="56">
        <v>313000</v>
      </c>
    </row>
    <row r="14" spans="2:7" ht="15" customHeight="1">
      <c r="B14" s="55" t="s">
        <v>238</v>
      </c>
      <c r="C14" s="56">
        <v>40183.61</v>
      </c>
      <c r="D14" s="56">
        <v>42065</v>
      </c>
      <c r="E14" s="56">
        <v>44300</v>
      </c>
      <c r="F14" s="56">
        <v>44500</v>
      </c>
      <c r="G14" s="56">
        <v>44500</v>
      </c>
    </row>
    <row r="15" spans="2:7" ht="15" customHeight="1">
      <c r="B15" s="41" t="s">
        <v>239</v>
      </c>
      <c r="C15" s="54">
        <v>859829.97</v>
      </c>
      <c r="D15" s="54">
        <v>2638897.7</v>
      </c>
      <c r="E15" s="54">
        <v>1978945</v>
      </c>
      <c r="F15" s="54">
        <v>1910247</v>
      </c>
      <c r="G15" s="54">
        <v>2077422</v>
      </c>
    </row>
    <row r="16" spans="2:7" ht="15" customHeight="1">
      <c r="B16" s="55" t="s">
        <v>240</v>
      </c>
      <c r="C16" s="56">
        <v>113279.2</v>
      </c>
      <c r="D16" s="56">
        <v>115000</v>
      </c>
      <c r="E16" s="56">
        <v>125000</v>
      </c>
      <c r="F16" s="56">
        <v>150000</v>
      </c>
      <c r="G16" s="56">
        <v>150000</v>
      </c>
    </row>
    <row r="17" spans="2:7" ht="15" customHeight="1">
      <c r="B17" s="55" t="s">
        <v>241</v>
      </c>
      <c r="C17" s="56">
        <v>746550.77</v>
      </c>
      <c r="D17" s="56">
        <v>2523897.7</v>
      </c>
      <c r="E17" s="56">
        <v>1853945</v>
      </c>
      <c r="F17" s="56">
        <v>1760247</v>
      </c>
      <c r="G17" s="56">
        <v>1927422</v>
      </c>
    </row>
    <row r="18" spans="2:7" ht="15" customHeight="1">
      <c r="B18" s="41" t="s">
        <v>242</v>
      </c>
      <c r="C18" s="54">
        <v>215444.65</v>
      </c>
      <c r="D18" s="54">
        <v>250633.52</v>
      </c>
      <c r="E18" s="54">
        <v>306060</v>
      </c>
      <c r="F18" s="54">
        <v>318150</v>
      </c>
      <c r="G18" s="54">
        <v>329650</v>
      </c>
    </row>
    <row r="19" spans="2:7" ht="15" customHeight="1">
      <c r="B19" s="55" t="s">
        <v>243</v>
      </c>
      <c r="C19" s="56">
        <v>68445.26</v>
      </c>
      <c r="D19" s="56">
        <v>51467.45</v>
      </c>
      <c r="E19" s="56">
        <v>59700</v>
      </c>
      <c r="F19" s="56">
        <v>67400</v>
      </c>
      <c r="G19" s="56">
        <v>70800</v>
      </c>
    </row>
    <row r="20" spans="2:7" ht="15" customHeight="1">
      <c r="B20" s="55" t="s">
        <v>244</v>
      </c>
      <c r="C20" s="56">
        <v>146999.39</v>
      </c>
      <c r="D20" s="56">
        <v>199166.07</v>
      </c>
      <c r="E20" s="56">
        <v>246360</v>
      </c>
      <c r="F20" s="56">
        <v>250750</v>
      </c>
      <c r="G20" s="56">
        <v>258850</v>
      </c>
    </row>
    <row r="21" spans="2:7" ht="15" customHeight="1">
      <c r="B21" s="41" t="s">
        <v>245</v>
      </c>
      <c r="C21" s="54">
        <v>762322.59</v>
      </c>
      <c r="D21" s="54">
        <v>1481039.77</v>
      </c>
      <c r="E21" s="54">
        <v>1813815</v>
      </c>
      <c r="F21" s="54">
        <v>1026688</v>
      </c>
      <c r="G21" s="54">
        <v>1010688</v>
      </c>
    </row>
    <row r="22" spans="2:7" ht="15" customHeight="1">
      <c r="B22" s="55" t="s">
        <v>246</v>
      </c>
      <c r="C22" s="56">
        <v>720014.8</v>
      </c>
      <c r="D22" s="56">
        <v>1432994.17</v>
      </c>
      <c r="E22" s="56">
        <v>1765815</v>
      </c>
      <c r="F22" s="56">
        <v>977188</v>
      </c>
      <c r="G22" s="56">
        <v>959688</v>
      </c>
    </row>
    <row r="23" spans="2:7" ht="15" customHeight="1">
      <c r="B23" s="55" t="s">
        <v>247</v>
      </c>
      <c r="C23" s="56">
        <v>42307.79</v>
      </c>
      <c r="D23" s="56">
        <v>48045.6</v>
      </c>
      <c r="E23" s="56">
        <v>48000</v>
      </c>
      <c r="F23" s="56">
        <v>49500</v>
      </c>
      <c r="G23" s="56">
        <v>51000</v>
      </c>
    </row>
    <row r="24" spans="2:7" ht="15" customHeight="1">
      <c r="B24" s="41" t="s">
        <v>248</v>
      </c>
      <c r="C24" s="54">
        <v>45864.79</v>
      </c>
      <c r="D24" s="54">
        <v>51305</v>
      </c>
      <c r="E24" s="54">
        <v>57500</v>
      </c>
      <c r="F24" s="54">
        <v>62500</v>
      </c>
      <c r="G24" s="54">
        <v>62500</v>
      </c>
    </row>
    <row r="25" spans="2:7" ht="15" customHeight="1" thickBot="1">
      <c r="B25" s="55" t="s">
        <v>249</v>
      </c>
      <c r="C25" s="56">
        <v>45864.79</v>
      </c>
      <c r="D25" s="56">
        <v>51305</v>
      </c>
      <c r="E25" s="56">
        <v>57500</v>
      </c>
      <c r="F25" s="56">
        <v>62500</v>
      </c>
      <c r="G25" s="56">
        <v>62500</v>
      </c>
    </row>
    <row r="26" spans="2:7" ht="16.5" thickBot="1">
      <c r="B26" s="50" t="s">
        <v>228</v>
      </c>
      <c r="C26" s="51">
        <v>2568245.61</v>
      </c>
      <c r="D26" s="52">
        <v>5222912.52</v>
      </c>
      <c r="E26" s="52">
        <v>5067572.34</v>
      </c>
      <c r="F26" s="52">
        <v>4301600</v>
      </c>
      <c r="G26" s="53">
        <v>4501700</v>
      </c>
    </row>
    <row r="27" ht="13.5" customHeight="1"/>
  </sheetData>
  <sheetProtection/>
  <mergeCells count="8">
    <mergeCell ref="A1:G1"/>
    <mergeCell ref="A3:G3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2.8515625" style="39" bestFit="1" customWidth="1"/>
    <col min="2" max="2" width="28.421875" style="39" customWidth="1"/>
    <col min="3" max="3" width="29.7109375" style="39" customWidth="1"/>
    <col min="4" max="16384" width="9.140625" style="39" customWidth="1"/>
  </cols>
  <sheetData>
    <row r="1" spans="1:3" ht="15.75">
      <c r="A1" s="145" t="s">
        <v>263</v>
      </c>
      <c r="B1" s="145"/>
      <c r="C1" s="145"/>
    </row>
    <row r="2" spans="1:3" ht="15">
      <c r="A2" s="146" t="s">
        <v>264</v>
      </c>
      <c r="B2" s="146"/>
      <c r="C2" s="146"/>
    </row>
    <row r="4" spans="1:3" ht="15.75">
      <c r="A4" s="58" t="s">
        <v>250</v>
      </c>
      <c r="B4" s="58" t="s">
        <v>251</v>
      </c>
      <c r="C4" s="58" t="s">
        <v>252</v>
      </c>
    </row>
    <row r="5" spans="1:3" ht="15.75">
      <c r="A5" s="59" t="s">
        <v>253</v>
      </c>
      <c r="B5" s="60">
        <v>2122734.07</v>
      </c>
      <c r="C5" s="60">
        <v>2408200</v>
      </c>
    </row>
    <row r="6" spans="1:3" ht="15.75">
      <c r="A6" s="59" t="s">
        <v>254</v>
      </c>
      <c r="B6" s="60">
        <v>111406.93</v>
      </c>
      <c r="C6" s="60">
        <v>116200</v>
      </c>
    </row>
    <row r="7" spans="1:3" ht="15.75">
      <c r="A7" s="59" t="s">
        <v>255</v>
      </c>
      <c r="B7" s="60">
        <v>346811.17</v>
      </c>
      <c r="C7" s="60">
        <v>361481.34</v>
      </c>
    </row>
    <row r="8" spans="1:3" ht="15.75">
      <c r="A8" s="59" t="s">
        <v>256</v>
      </c>
      <c r="B8" s="60">
        <v>1171693.43</v>
      </c>
      <c r="C8" s="60">
        <v>750000</v>
      </c>
    </row>
    <row r="9" spans="1:3" ht="15.75">
      <c r="A9" s="59" t="s">
        <v>257</v>
      </c>
      <c r="B9" s="60">
        <v>513107.73</v>
      </c>
      <c r="C9" s="60">
        <v>770416</v>
      </c>
    </row>
    <row r="10" spans="1:3" ht="15.75">
      <c r="A10" s="59" t="s">
        <v>258</v>
      </c>
      <c r="B10" s="60">
        <v>7300</v>
      </c>
      <c r="C10" s="60">
        <v>661275</v>
      </c>
    </row>
    <row r="11" spans="1:3" ht="16.5" thickBot="1">
      <c r="A11" s="59" t="s">
        <v>259</v>
      </c>
      <c r="B11" s="61">
        <v>0</v>
      </c>
      <c r="C11" s="61">
        <v>0</v>
      </c>
    </row>
    <row r="12" spans="1:3" ht="16.5" thickBot="1">
      <c r="A12" s="50" t="s">
        <v>228</v>
      </c>
      <c r="B12" s="62">
        <f>SUM(B5:B11)</f>
        <v>4273053.33</v>
      </c>
      <c r="C12" s="63">
        <f>SUM(C5:C11)</f>
        <v>5067572.34</v>
      </c>
    </row>
    <row r="15" spans="1:3" ht="15.75">
      <c r="A15" s="145" t="s">
        <v>265</v>
      </c>
      <c r="B15" s="145"/>
      <c r="C15" s="145"/>
    </row>
    <row r="16" spans="1:3" ht="15">
      <c r="A16" s="146" t="s">
        <v>264</v>
      </c>
      <c r="B16" s="146"/>
      <c r="C16" s="146"/>
    </row>
    <row r="18" spans="1:3" ht="15.75">
      <c r="A18" s="58" t="s">
        <v>250</v>
      </c>
      <c r="B18" s="58" t="s">
        <v>251</v>
      </c>
      <c r="C18" s="58" t="s">
        <v>252</v>
      </c>
    </row>
    <row r="19" spans="1:3" ht="15.75">
      <c r="A19" s="59" t="s">
        <v>253</v>
      </c>
      <c r="B19" s="60">
        <v>1780086.97</v>
      </c>
      <c r="C19" s="60">
        <v>2052881.34</v>
      </c>
    </row>
    <row r="20" spans="1:3" ht="15.75">
      <c r="A20" s="59" t="s">
        <v>260</v>
      </c>
      <c r="B20" s="60">
        <v>665</v>
      </c>
      <c r="C20" s="60">
        <v>665</v>
      </c>
    </row>
    <row r="21" spans="1:3" ht="15.75">
      <c r="A21" s="59" t="s">
        <v>254</v>
      </c>
      <c r="B21" s="60">
        <v>121673.63</v>
      </c>
      <c r="C21" s="60">
        <v>127675</v>
      </c>
    </row>
    <row r="22" spans="1:3" ht="15.75">
      <c r="A22" s="59" t="s">
        <v>255</v>
      </c>
      <c r="B22" s="60">
        <v>795484.24</v>
      </c>
      <c r="C22" s="60">
        <v>1302795</v>
      </c>
    </row>
    <row r="23" spans="1:3" ht="15.75">
      <c r="A23" s="59" t="s">
        <v>256</v>
      </c>
      <c r="B23" s="60">
        <v>1222075</v>
      </c>
      <c r="C23" s="60">
        <v>435000</v>
      </c>
    </row>
    <row r="24" spans="1:3" ht="15.75">
      <c r="A24" s="59" t="s">
        <v>257</v>
      </c>
      <c r="B24" s="60">
        <v>188225.54</v>
      </c>
      <c r="C24" s="60">
        <v>281556</v>
      </c>
    </row>
    <row r="25" spans="1:3" ht="15.75">
      <c r="A25" s="59" t="s">
        <v>258</v>
      </c>
      <c r="B25" s="60">
        <v>0</v>
      </c>
      <c r="C25" s="60">
        <v>867000</v>
      </c>
    </row>
    <row r="26" spans="1:3" ht="15.75">
      <c r="A26" s="59" t="s">
        <v>259</v>
      </c>
      <c r="B26" s="60">
        <v>32405</v>
      </c>
      <c r="C26" s="60">
        <v>0</v>
      </c>
    </row>
    <row r="27" spans="1:3" ht="15.75">
      <c r="A27" s="59" t="s">
        <v>261</v>
      </c>
      <c r="B27" s="60">
        <v>242202</v>
      </c>
      <c r="C27" s="60">
        <v>0</v>
      </c>
    </row>
    <row r="28" spans="1:3" ht="16.5" thickBot="1">
      <c r="A28" s="64" t="s">
        <v>262</v>
      </c>
      <c r="B28" s="61">
        <v>840095.14</v>
      </c>
      <c r="C28" s="61">
        <v>0</v>
      </c>
    </row>
    <row r="29" spans="1:3" ht="16.5" thickBot="1">
      <c r="A29" s="50" t="s">
        <v>228</v>
      </c>
      <c r="B29" s="62">
        <f>SUM(B19:B28)</f>
        <v>5222912.52</v>
      </c>
      <c r="C29" s="63">
        <f>SUM(C19:C28)</f>
        <v>5067572.34</v>
      </c>
    </row>
  </sheetData>
  <sheetProtection/>
  <mergeCells count="4">
    <mergeCell ref="A15:C15"/>
    <mergeCell ref="A16:C16"/>
    <mergeCell ref="A2:C2"/>
    <mergeCell ref="A1:C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435"/>
  <sheetViews>
    <sheetView showGridLines="0" zoomScalePageLayoutView="0" workbookViewId="0" topLeftCell="A394">
      <selection activeCell="AB422" sqref="AB422"/>
    </sheetView>
  </sheetViews>
  <sheetFormatPr defaultColWidth="6.8515625" defaultRowHeight="12.75" customHeight="1"/>
  <cols>
    <col min="1" max="3" width="1.1484375" style="83" customWidth="1"/>
    <col min="4" max="4" width="5.7109375" style="83" customWidth="1"/>
    <col min="5" max="5" width="1.1484375" style="83" customWidth="1"/>
    <col min="6" max="6" width="3.421875" style="83" customWidth="1"/>
    <col min="7" max="7" width="7.28125" style="83" customWidth="1"/>
    <col min="8" max="8" width="1.8515625" style="83" customWidth="1"/>
    <col min="9" max="9" width="34.28125" style="83" customWidth="1"/>
    <col min="10" max="10" width="3.57421875" style="83" customWidth="1"/>
    <col min="11" max="11" width="8.57421875" style="83" customWidth="1"/>
    <col min="12" max="12" width="0.9921875" style="83" customWidth="1"/>
    <col min="13" max="13" width="20.57421875" style="83" customWidth="1"/>
    <col min="14" max="14" width="2.140625" style="83" customWidth="1"/>
    <col min="15" max="15" width="1.28515625" style="83" customWidth="1"/>
    <col min="16" max="16" width="1.1484375" style="83" customWidth="1"/>
    <col min="17" max="17" width="12.57421875" style="83" customWidth="1"/>
    <col min="18" max="18" width="13.7109375" style="83" customWidth="1"/>
    <col min="19" max="19" width="14.421875" style="83" customWidth="1"/>
    <col min="20" max="20" width="9.140625" style="83" customWidth="1"/>
    <col min="21" max="21" width="5.57421875" style="83" customWidth="1"/>
    <col min="22" max="16384" width="6.8515625" style="83" customWidth="1"/>
  </cols>
  <sheetData>
    <row r="1" spans="1:21" ht="15" customHeight="1">
      <c r="A1" s="147" t="s">
        <v>270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ht="19.5" customHeight="1"/>
    <row r="3" ht="6" customHeight="1"/>
    <row r="4" spans="10:21" ht="13.5" customHeight="1">
      <c r="J4" s="148" t="s">
        <v>271</v>
      </c>
      <c r="K4" s="148"/>
      <c r="L4" s="148"/>
      <c r="M4" s="148"/>
      <c r="R4" s="84">
        <v>5067572.34</v>
      </c>
      <c r="S4" s="84">
        <v>4301600</v>
      </c>
      <c r="T4" s="149">
        <v>4501700</v>
      </c>
      <c r="U4" s="149"/>
    </row>
    <row r="5" ht="6.75" customHeight="1"/>
    <row r="6" ht="6" customHeight="1"/>
    <row r="7" spans="4:21" ht="13.5" customHeight="1">
      <c r="D7" s="148" t="s">
        <v>1</v>
      </c>
      <c r="E7" s="148"/>
      <c r="F7" s="148"/>
      <c r="G7" s="148" t="s">
        <v>272</v>
      </c>
      <c r="H7" s="148"/>
      <c r="I7" s="148"/>
      <c r="J7" s="148"/>
      <c r="M7" s="85" t="s">
        <v>273</v>
      </c>
      <c r="N7" s="85"/>
      <c r="R7" s="150" t="s">
        <v>3</v>
      </c>
      <c r="S7" s="150" t="s">
        <v>4</v>
      </c>
      <c r="T7" s="150" t="s">
        <v>5</v>
      </c>
      <c r="U7" s="150"/>
    </row>
    <row r="8" spans="7:21" ht="15" customHeight="1">
      <c r="G8" s="148"/>
      <c r="H8" s="148"/>
      <c r="I8" s="148"/>
      <c r="J8" s="148"/>
      <c r="R8" s="150"/>
      <c r="S8" s="150"/>
      <c r="T8" s="150"/>
      <c r="U8" s="150"/>
    </row>
    <row r="9" spans="2:21" s="86" customFormat="1" ht="15" customHeight="1">
      <c r="B9" s="151" t="s">
        <v>200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87"/>
      <c r="P9" s="87"/>
      <c r="Q9" s="87"/>
      <c r="R9" s="88">
        <v>37727.4</v>
      </c>
      <c r="S9" s="88">
        <v>46200</v>
      </c>
      <c r="T9" s="152">
        <v>33525</v>
      </c>
      <c r="U9" s="152"/>
    </row>
    <row r="10" spans="2:21" s="86" customFormat="1" ht="15" customHeight="1">
      <c r="B10" s="151" t="s">
        <v>201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87"/>
      <c r="P10" s="87"/>
      <c r="Q10" s="87"/>
      <c r="R10" s="88">
        <v>37727.4</v>
      </c>
      <c r="S10" s="88">
        <v>46200</v>
      </c>
      <c r="T10" s="152">
        <v>33525</v>
      </c>
      <c r="U10" s="152"/>
    </row>
    <row r="11" spans="5:21" ht="13.5" customHeight="1">
      <c r="E11" s="153" t="s">
        <v>10</v>
      </c>
      <c r="F11" s="153"/>
      <c r="G11" s="153"/>
      <c r="H11" s="153"/>
      <c r="I11" s="153"/>
      <c r="J11" s="153"/>
      <c r="K11" s="153"/>
      <c r="L11" s="153"/>
      <c r="M11" s="153"/>
      <c r="N11" s="153"/>
      <c r="R11" s="89" t="s">
        <v>274</v>
      </c>
      <c r="S11" s="89" t="s">
        <v>275</v>
      </c>
      <c r="T11" s="154" t="s">
        <v>276</v>
      </c>
      <c r="U11" s="154"/>
    </row>
    <row r="12" spans="2:21" s="86" customFormat="1" ht="15" customHeight="1">
      <c r="B12" s="151" t="s">
        <v>277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87"/>
      <c r="P12" s="87"/>
      <c r="Q12" s="87"/>
      <c r="R12" s="88">
        <v>34250</v>
      </c>
      <c r="S12" s="88">
        <v>42700</v>
      </c>
      <c r="T12" s="152">
        <v>30025</v>
      </c>
      <c r="U12" s="152"/>
    </row>
    <row r="13" spans="2:21" s="86" customFormat="1" ht="15" customHeight="1">
      <c r="B13" s="151" t="s">
        <v>278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87"/>
      <c r="P13" s="87"/>
      <c r="Q13" s="87"/>
      <c r="R13" s="88">
        <v>32100</v>
      </c>
      <c r="S13" s="88">
        <v>40000</v>
      </c>
      <c r="T13" s="152">
        <v>27300</v>
      </c>
      <c r="U13" s="152"/>
    </row>
    <row r="14" spans="2:18" s="86" customFormat="1" ht="15" customHeight="1">
      <c r="B14" s="155" t="s">
        <v>279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R14" s="90">
        <v>32100</v>
      </c>
    </row>
    <row r="15" spans="4:21" ht="13.5" customHeight="1">
      <c r="D15" s="156" t="s">
        <v>76</v>
      </c>
      <c r="E15" s="156"/>
      <c r="F15" s="156"/>
      <c r="G15" s="157" t="s">
        <v>77</v>
      </c>
      <c r="H15" s="157"/>
      <c r="I15" s="157"/>
      <c r="J15" s="157"/>
      <c r="M15" s="158" t="s">
        <v>280</v>
      </c>
      <c r="N15" s="158"/>
      <c r="R15" s="91">
        <v>32100</v>
      </c>
      <c r="S15" s="91">
        <v>40000</v>
      </c>
      <c r="T15" s="159">
        <v>27300</v>
      </c>
      <c r="U15" s="159"/>
    </row>
    <row r="16" spans="4:21" ht="13.5" customHeight="1">
      <c r="D16" s="156" t="s">
        <v>85</v>
      </c>
      <c r="E16" s="156"/>
      <c r="F16" s="156"/>
      <c r="G16" s="157" t="s">
        <v>86</v>
      </c>
      <c r="H16" s="157"/>
      <c r="I16" s="157"/>
      <c r="J16" s="157"/>
      <c r="M16" s="158" t="s">
        <v>280</v>
      </c>
      <c r="N16" s="158"/>
      <c r="R16" s="91">
        <v>32100</v>
      </c>
      <c r="S16" s="91">
        <v>40000</v>
      </c>
      <c r="T16" s="159">
        <v>27300</v>
      </c>
      <c r="U16" s="159"/>
    </row>
    <row r="17" spans="2:21" s="86" customFormat="1" ht="15" customHeight="1">
      <c r="B17" s="151" t="s">
        <v>281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87"/>
      <c r="P17" s="87"/>
      <c r="Q17" s="87"/>
      <c r="R17" s="88">
        <v>150</v>
      </c>
      <c r="S17" s="88">
        <v>200</v>
      </c>
      <c r="T17" s="152">
        <v>225</v>
      </c>
      <c r="U17" s="152"/>
    </row>
    <row r="18" spans="2:18" s="86" customFormat="1" ht="15" customHeight="1">
      <c r="B18" s="155" t="s">
        <v>279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R18" s="90">
        <v>150</v>
      </c>
    </row>
    <row r="19" spans="4:21" ht="13.5" customHeight="1">
      <c r="D19" s="156" t="s">
        <v>76</v>
      </c>
      <c r="E19" s="156"/>
      <c r="F19" s="156"/>
      <c r="G19" s="157" t="s">
        <v>77</v>
      </c>
      <c r="H19" s="157"/>
      <c r="I19" s="157"/>
      <c r="J19" s="157"/>
      <c r="M19" s="158" t="s">
        <v>280</v>
      </c>
      <c r="N19" s="158"/>
      <c r="R19" s="91">
        <v>150</v>
      </c>
      <c r="S19" s="91">
        <v>200</v>
      </c>
      <c r="T19" s="159">
        <v>225</v>
      </c>
      <c r="U19" s="159"/>
    </row>
    <row r="20" spans="4:21" ht="13.5" customHeight="1">
      <c r="D20" s="156" t="s">
        <v>85</v>
      </c>
      <c r="E20" s="156"/>
      <c r="F20" s="156"/>
      <c r="G20" s="157" t="s">
        <v>86</v>
      </c>
      <c r="H20" s="157"/>
      <c r="I20" s="157"/>
      <c r="J20" s="157"/>
      <c r="M20" s="158" t="s">
        <v>280</v>
      </c>
      <c r="N20" s="158"/>
      <c r="R20" s="91">
        <v>150</v>
      </c>
      <c r="S20" s="91">
        <v>200</v>
      </c>
      <c r="T20" s="159">
        <v>225</v>
      </c>
      <c r="U20" s="159"/>
    </row>
    <row r="21" spans="2:21" s="86" customFormat="1" ht="15" customHeight="1">
      <c r="B21" s="151" t="s">
        <v>282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87"/>
      <c r="P21" s="87"/>
      <c r="Q21" s="87"/>
      <c r="R21" s="88">
        <v>2000</v>
      </c>
      <c r="S21" s="88">
        <v>2500</v>
      </c>
      <c r="T21" s="152">
        <v>2500</v>
      </c>
      <c r="U21" s="152"/>
    </row>
    <row r="22" spans="2:18" s="86" customFormat="1" ht="15" customHeight="1">
      <c r="B22" s="155" t="s">
        <v>279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R22" s="90">
        <v>2000</v>
      </c>
    </row>
    <row r="23" spans="4:21" ht="13.5" customHeight="1">
      <c r="D23" s="156" t="s">
        <v>76</v>
      </c>
      <c r="E23" s="156"/>
      <c r="F23" s="156"/>
      <c r="G23" s="157" t="s">
        <v>77</v>
      </c>
      <c r="H23" s="157"/>
      <c r="I23" s="157"/>
      <c r="J23" s="157"/>
      <c r="M23" s="158" t="s">
        <v>280</v>
      </c>
      <c r="N23" s="158"/>
      <c r="R23" s="91">
        <v>2000</v>
      </c>
      <c r="S23" s="91">
        <v>2500</v>
      </c>
      <c r="T23" s="159">
        <v>2500</v>
      </c>
      <c r="U23" s="159"/>
    </row>
    <row r="24" spans="4:21" ht="13.5" customHeight="1">
      <c r="D24" s="156" t="s">
        <v>120</v>
      </c>
      <c r="E24" s="156"/>
      <c r="F24" s="156"/>
      <c r="G24" s="157" t="s">
        <v>121</v>
      </c>
      <c r="H24" s="157"/>
      <c r="I24" s="157"/>
      <c r="J24" s="157"/>
      <c r="M24" s="158" t="s">
        <v>280</v>
      </c>
      <c r="N24" s="158"/>
      <c r="R24" s="91">
        <v>2000</v>
      </c>
      <c r="S24" s="91">
        <v>2500</v>
      </c>
      <c r="T24" s="159">
        <v>2500</v>
      </c>
      <c r="U24" s="159"/>
    </row>
    <row r="25" spans="2:21" s="86" customFormat="1" ht="15" customHeight="1">
      <c r="B25" s="151" t="s">
        <v>283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87"/>
      <c r="P25" s="87"/>
      <c r="Q25" s="87"/>
      <c r="R25" s="88">
        <v>3477.4</v>
      </c>
      <c r="S25" s="88">
        <v>3500</v>
      </c>
      <c r="T25" s="152">
        <v>3500</v>
      </c>
      <c r="U25" s="152"/>
    </row>
    <row r="26" spans="2:21" s="86" customFormat="1" ht="15" customHeight="1">
      <c r="B26" s="151" t="s">
        <v>284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7"/>
      <c r="P26" s="87"/>
      <c r="Q26" s="87"/>
      <c r="R26" s="88">
        <v>3477.4</v>
      </c>
      <c r="S26" s="88">
        <v>3500</v>
      </c>
      <c r="T26" s="152">
        <v>3500</v>
      </c>
      <c r="U26" s="152"/>
    </row>
    <row r="27" spans="2:18" s="86" customFormat="1" ht="15" customHeight="1">
      <c r="B27" s="155" t="s">
        <v>279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R27" s="90">
        <v>3477.4</v>
      </c>
    </row>
    <row r="28" spans="4:21" ht="13.5" customHeight="1">
      <c r="D28" s="156" t="s">
        <v>76</v>
      </c>
      <c r="E28" s="156"/>
      <c r="F28" s="156"/>
      <c r="G28" s="157" t="s">
        <v>77</v>
      </c>
      <c r="H28" s="157"/>
      <c r="I28" s="157"/>
      <c r="J28" s="157"/>
      <c r="M28" s="158" t="s">
        <v>280</v>
      </c>
      <c r="N28" s="158"/>
      <c r="R28" s="91">
        <v>3477.4</v>
      </c>
      <c r="S28" s="91">
        <v>3500</v>
      </c>
      <c r="T28" s="159">
        <v>3500</v>
      </c>
      <c r="U28" s="159"/>
    </row>
    <row r="29" spans="4:21" ht="13.5" customHeight="1">
      <c r="D29" s="156" t="s">
        <v>120</v>
      </c>
      <c r="E29" s="156"/>
      <c r="F29" s="156"/>
      <c r="G29" s="157" t="s">
        <v>121</v>
      </c>
      <c r="H29" s="157"/>
      <c r="I29" s="157"/>
      <c r="J29" s="157"/>
      <c r="M29" s="158" t="s">
        <v>280</v>
      </c>
      <c r="N29" s="158"/>
      <c r="R29" s="91">
        <v>3477.4</v>
      </c>
      <c r="S29" s="91">
        <v>3500</v>
      </c>
      <c r="T29" s="159">
        <v>3500</v>
      </c>
      <c r="U29" s="159"/>
    </row>
    <row r="30" spans="2:21" s="86" customFormat="1" ht="15" customHeight="1">
      <c r="B30" s="151" t="s">
        <v>202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87"/>
      <c r="P30" s="87"/>
      <c r="Q30" s="87"/>
      <c r="R30" s="88">
        <v>431359.94</v>
      </c>
      <c r="S30" s="88">
        <v>429650</v>
      </c>
      <c r="T30" s="152">
        <v>441750</v>
      </c>
      <c r="U30" s="152"/>
    </row>
    <row r="31" spans="2:21" s="86" customFormat="1" ht="15" customHeight="1">
      <c r="B31" s="151" t="s">
        <v>203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87"/>
      <c r="P31" s="87"/>
      <c r="Q31" s="87"/>
      <c r="R31" s="88">
        <v>431359.94</v>
      </c>
      <c r="S31" s="88">
        <v>429650</v>
      </c>
      <c r="T31" s="152">
        <v>441750</v>
      </c>
      <c r="U31" s="152"/>
    </row>
    <row r="32" spans="5:21" ht="14.25">
      <c r="E32" s="160" t="s">
        <v>285</v>
      </c>
      <c r="F32" s="160"/>
      <c r="G32" s="160"/>
      <c r="H32" s="160"/>
      <c r="I32" s="160"/>
      <c r="J32" s="160"/>
      <c r="K32" s="160"/>
      <c r="L32" s="160"/>
      <c r="M32" s="160"/>
      <c r="N32" s="160"/>
      <c r="R32" s="161" t="s">
        <v>286</v>
      </c>
      <c r="S32" s="161" t="s">
        <v>287</v>
      </c>
      <c r="T32" s="161" t="s">
        <v>288</v>
      </c>
      <c r="U32" s="161"/>
    </row>
    <row r="33" spans="5:21" ht="14.25"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R33" s="161"/>
      <c r="S33" s="161"/>
      <c r="T33" s="161"/>
      <c r="U33" s="161"/>
    </row>
    <row r="34" spans="2:21" s="86" customFormat="1" ht="15" customHeight="1">
      <c r="B34" s="151" t="s">
        <v>289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87"/>
      <c r="P34" s="87"/>
      <c r="Q34" s="87"/>
      <c r="R34" s="88">
        <v>431359.94</v>
      </c>
      <c r="S34" s="88">
        <v>429650</v>
      </c>
      <c r="T34" s="152">
        <v>441750</v>
      </c>
      <c r="U34" s="152"/>
    </row>
    <row r="35" spans="2:21" s="86" customFormat="1" ht="15" customHeight="1">
      <c r="B35" s="151" t="s">
        <v>290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87"/>
      <c r="P35" s="87"/>
      <c r="Q35" s="87"/>
      <c r="R35" s="88">
        <v>282200</v>
      </c>
      <c r="S35" s="88">
        <v>300200</v>
      </c>
      <c r="T35" s="152">
        <v>309200</v>
      </c>
      <c r="U35" s="152"/>
    </row>
    <row r="36" spans="2:18" s="86" customFormat="1" ht="15" customHeight="1">
      <c r="B36" s="155" t="s">
        <v>279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R36" s="90">
        <v>282200</v>
      </c>
    </row>
    <row r="37" spans="4:21" ht="13.5" customHeight="1">
      <c r="D37" s="156" t="s">
        <v>76</v>
      </c>
      <c r="E37" s="156"/>
      <c r="F37" s="156"/>
      <c r="G37" s="157" t="s">
        <v>77</v>
      </c>
      <c r="H37" s="157"/>
      <c r="I37" s="157"/>
      <c r="J37" s="157"/>
      <c r="M37" s="158" t="s">
        <v>280</v>
      </c>
      <c r="N37" s="158"/>
      <c r="R37" s="91">
        <v>282200</v>
      </c>
      <c r="S37" s="91">
        <v>300200</v>
      </c>
      <c r="T37" s="159">
        <v>309200</v>
      </c>
      <c r="U37" s="159"/>
    </row>
    <row r="38" spans="4:21" ht="13.5" customHeight="1">
      <c r="D38" s="156" t="s">
        <v>78</v>
      </c>
      <c r="E38" s="156"/>
      <c r="F38" s="156"/>
      <c r="G38" s="157" t="s">
        <v>79</v>
      </c>
      <c r="H38" s="157"/>
      <c r="I38" s="157"/>
      <c r="J38" s="157"/>
      <c r="M38" s="158" t="s">
        <v>280</v>
      </c>
      <c r="N38" s="158"/>
      <c r="R38" s="91">
        <v>255000</v>
      </c>
      <c r="S38" s="91">
        <v>270500</v>
      </c>
      <c r="T38" s="159">
        <v>277000</v>
      </c>
      <c r="U38" s="159"/>
    </row>
    <row r="39" spans="4:21" ht="13.5" customHeight="1">
      <c r="D39" s="156" t="s">
        <v>85</v>
      </c>
      <c r="E39" s="156"/>
      <c r="F39" s="156"/>
      <c r="G39" s="157" t="s">
        <v>86</v>
      </c>
      <c r="H39" s="157"/>
      <c r="I39" s="157"/>
      <c r="J39" s="157"/>
      <c r="M39" s="158" t="s">
        <v>280</v>
      </c>
      <c r="N39" s="158"/>
      <c r="R39" s="91">
        <v>27200</v>
      </c>
      <c r="S39" s="91">
        <v>29700</v>
      </c>
      <c r="T39" s="159">
        <v>32200</v>
      </c>
      <c r="U39" s="159"/>
    </row>
    <row r="40" spans="2:21" s="86" customFormat="1" ht="15" customHeight="1">
      <c r="B40" s="151" t="s">
        <v>291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87"/>
      <c r="P40" s="87"/>
      <c r="Q40" s="87"/>
      <c r="R40" s="88">
        <v>36559.94</v>
      </c>
      <c r="S40" s="88">
        <v>39850</v>
      </c>
      <c r="T40" s="152">
        <v>41950</v>
      </c>
      <c r="U40" s="152"/>
    </row>
    <row r="41" spans="2:18" s="86" customFormat="1" ht="15" customHeight="1">
      <c r="B41" s="155" t="s">
        <v>279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R41" s="90">
        <v>36559.94</v>
      </c>
    </row>
    <row r="42" spans="4:21" ht="13.5" customHeight="1">
      <c r="D42" s="156" t="s">
        <v>76</v>
      </c>
      <c r="E42" s="156"/>
      <c r="F42" s="156"/>
      <c r="G42" s="157" t="s">
        <v>77</v>
      </c>
      <c r="H42" s="157"/>
      <c r="I42" s="157"/>
      <c r="J42" s="157"/>
      <c r="M42" s="158" t="s">
        <v>280</v>
      </c>
      <c r="N42" s="158"/>
      <c r="R42" s="91">
        <v>36559.94</v>
      </c>
      <c r="S42" s="91">
        <v>39850</v>
      </c>
      <c r="T42" s="159">
        <v>41950</v>
      </c>
      <c r="U42" s="159"/>
    </row>
    <row r="43" spans="4:21" ht="13.5" customHeight="1">
      <c r="D43" s="156" t="s">
        <v>85</v>
      </c>
      <c r="E43" s="156"/>
      <c r="F43" s="156"/>
      <c r="G43" s="157" t="s">
        <v>86</v>
      </c>
      <c r="H43" s="157"/>
      <c r="I43" s="157"/>
      <c r="J43" s="157"/>
      <c r="M43" s="158" t="s">
        <v>280</v>
      </c>
      <c r="N43" s="158"/>
      <c r="R43" s="91">
        <v>36559.94</v>
      </c>
      <c r="S43" s="91">
        <v>39850</v>
      </c>
      <c r="T43" s="159">
        <v>41950</v>
      </c>
      <c r="U43" s="159"/>
    </row>
    <row r="44" spans="2:21" s="86" customFormat="1" ht="15" customHeight="1">
      <c r="B44" s="151" t="s">
        <v>292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87"/>
      <c r="P44" s="87"/>
      <c r="Q44" s="87"/>
      <c r="R44" s="88">
        <v>72600</v>
      </c>
      <c r="S44" s="88">
        <v>77100</v>
      </c>
      <c r="T44" s="152">
        <v>77600</v>
      </c>
      <c r="U44" s="152"/>
    </row>
    <row r="45" spans="2:18" s="86" customFormat="1" ht="15" customHeight="1">
      <c r="B45" s="155" t="s">
        <v>279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R45" s="90">
        <v>72600</v>
      </c>
    </row>
    <row r="46" spans="4:21" ht="13.5" customHeight="1">
      <c r="D46" s="156" t="s">
        <v>76</v>
      </c>
      <c r="E46" s="156"/>
      <c r="F46" s="156"/>
      <c r="G46" s="157" t="s">
        <v>77</v>
      </c>
      <c r="H46" s="157"/>
      <c r="I46" s="157"/>
      <c r="J46" s="157"/>
      <c r="M46" s="158" t="s">
        <v>280</v>
      </c>
      <c r="N46" s="158"/>
      <c r="R46" s="91">
        <v>72600</v>
      </c>
      <c r="S46" s="91">
        <v>77100</v>
      </c>
      <c r="T46" s="159">
        <v>77600</v>
      </c>
      <c r="U46" s="159"/>
    </row>
    <row r="47" spans="4:21" ht="13.5" customHeight="1">
      <c r="D47" s="156" t="s">
        <v>85</v>
      </c>
      <c r="E47" s="156"/>
      <c r="F47" s="156"/>
      <c r="G47" s="157" t="s">
        <v>86</v>
      </c>
      <c r="H47" s="157"/>
      <c r="I47" s="157"/>
      <c r="J47" s="157"/>
      <c r="M47" s="158" t="s">
        <v>280</v>
      </c>
      <c r="N47" s="158"/>
      <c r="R47" s="91">
        <v>68000</v>
      </c>
      <c r="S47" s="91">
        <v>72500</v>
      </c>
      <c r="T47" s="159">
        <v>73000</v>
      </c>
      <c r="U47" s="159"/>
    </row>
    <row r="48" spans="4:21" ht="13.5" customHeight="1">
      <c r="D48" s="156" t="s">
        <v>93</v>
      </c>
      <c r="E48" s="156"/>
      <c r="F48" s="156"/>
      <c r="G48" s="157" t="s">
        <v>94</v>
      </c>
      <c r="H48" s="157"/>
      <c r="I48" s="157"/>
      <c r="J48" s="157"/>
      <c r="M48" s="158" t="s">
        <v>280</v>
      </c>
      <c r="N48" s="158"/>
      <c r="R48" s="91">
        <v>4600</v>
      </c>
      <c r="S48" s="91">
        <v>4600</v>
      </c>
      <c r="T48" s="159">
        <v>4600</v>
      </c>
      <c r="U48" s="159"/>
    </row>
    <row r="49" spans="2:21" s="86" customFormat="1" ht="15" customHeight="1">
      <c r="B49" s="151" t="s">
        <v>293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87"/>
      <c r="P49" s="87"/>
      <c r="Q49" s="87"/>
      <c r="R49" s="88">
        <v>40000</v>
      </c>
      <c r="S49" s="88">
        <v>12500</v>
      </c>
      <c r="T49" s="152">
        <v>13000</v>
      </c>
      <c r="U49" s="152"/>
    </row>
    <row r="50" spans="2:18" s="86" customFormat="1" ht="15" customHeight="1">
      <c r="B50" s="155" t="s">
        <v>279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R50" s="90">
        <v>39000</v>
      </c>
    </row>
    <row r="51" spans="4:21" ht="13.5" customHeight="1">
      <c r="D51" s="156" t="s">
        <v>128</v>
      </c>
      <c r="E51" s="156"/>
      <c r="F51" s="156"/>
      <c r="G51" s="157" t="s">
        <v>129</v>
      </c>
      <c r="H51" s="157"/>
      <c r="I51" s="157"/>
      <c r="J51" s="157"/>
      <c r="M51" s="158" t="s">
        <v>280</v>
      </c>
      <c r="N51" s="158"/>
      <c r="R51" s="91">
        <v>39000</v>
      </c>
      <c r="S51" s="91">
        <v>11500</v>
      </c>
      <c r="T51" s="159">
        <v>12000</v>
      </c>
      <c r="U51" s="159"/>
    </row>
    <row r="52" spans="4:21" ht="13.5" customHeight="1">
      <c r="D52" s="156" t="s">
        <v>135</v>
      </c>
      <c r="E52" s="156"/>
      <c r="F52" s="156"/>
      <c r="G52" s="157" t="s">
        <v>136</v>
      </c>
      <c r="H52" s="157"/>
      <c r="I52" s="157"/>
      <c r="J52" s="157"/>
      <c r="M52" s="158" t="s">
        <v>280</v>
      </c>
      <c r="N52" s="158"/>
      <c r="R52" s="91">
        <v>39000</v>
      </c>
      <c r="S52" s="91">
        <v>11500</v>
      </c>
      <c r="T52" s="159">
        <v>12000</v>
      </c>
      <c r="U52" s="159"/>
    </row>
    <row r="53" spans="2:18" s="86" customFormat="1" ht="15" customHeight="1">
      <c r="B53" s="155" t="s">
        <v>294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R53" s="90">
        <v>1000</v>
      </c>
    </row>
    <row r="54" spans="4:21" ht="13.5" customHeight="1">
      <c r="D54" s="156" t="s">
        <v>128</v>
      </c>
      <c r="E54" s="156"/>
      <c r="F54" s="156"/>
      <c r="G54" s="157" t="s">
        <v>129</v>
      </c>
      <c r="H54" s="157"/>
      <c r="I54" s="157"/>
      <c r="J54" s="157"/>
      <c r="M54" s="158" t="s">
        <v>280</v>
      </c>
      <c r="N54" s="158"/>
      <c r="R54" s="91">
        <v>1000</v>
      </c>
      <c r="S54" s="91">
        <v>1000</v>
      </c>
      <c r="T54" s="159">
        <v>1000</v>
      </c>
      <c r="U54" s="159"/>
    </row>
    <row r="55" spans="4:21" ht="13.5" customHeight="1">
      <c r="D55" s="156" t="s">
        <v>135</v>
      </c>
      <c r="E55" s="156"/>
      <c r="F55" s="156"/>
      <c r="G55" s="157" t="s">
        <v>136</v>
      </c>
      <c r="H55" s="157"/>
      <c r="I55" s="157"/>
      <c r="J55" s="157"/>
      <c r="M55" s="158" t="s">
        <v>280</v>
      </c>
      <c r="N55" s="158"/>
      <c r="R55" s="91">
        <v>1000</v>
      </c>
      <c r="S55" s="91">
        <v>1000</v>
      </c>
      <c r="T55" s="159">
        <v>1000</v>
      </c>
      <c r="U55" s="159"/>
    </row>
    <row r="56" spans="2:21" s="86" customFormat="1" ht="15" customHeight="1">
      <c r="B56" s="151" t="s">
        <v>204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87"/>
      <c r="P56" s="87"/>
      <c r="Q56" s="87"/>
      <c r="R56" s="88">
        <v>1813815</v>
      </c>
      <c r="S56" s="88">
        <v>1026688</v>
      </c>
      <c r="T56" s="152">
        <v>1010688</v>
      </c>
      <c r="U56" s="152"/>
    </row>
    <row r="57" spans="2:21" s="86" customFormat="1" ht="15" customHeight="1">
      <c r="B57" s="151" t="s">
        <v>205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87"/>
      <c r="P57" s="87"/>
      <c r="Q57" s="87"/>
      <c r="R57" s="88">
        <v>644615</v>
      </c>
      <c r="S57" s="88">
        <v>820588</v>
      </c>
      <c r="T57" s="152">
        <v>824588</v>
      </c>
      <c r="U57" s="152"/>
    </row>
    <row r="58" spans="5:21" ht="14.25">
      <c r="E58" s="160" t="s">
        <v>295</v>
      </c>
      <c r="F58" s="160"/>
      <c r="G58" s="160"/>
      <c r="H58" s="160"/>
      <c r="I58" s="160"/>
      <c r="J58" s="160"/>
      <c r="K58" s="160"/>
      <c r="L58" s="160"/>
      <c r="M58" s="160"/>
      <c r="N58" s="160"/>
      <c r="R58" s="161" t="s">
        <v>296</v>
      </c>
      <c r="S58" s="161" t="s">
        <v>297</v>
      </c>
      <c r="T58" s="161" t="s">
        <v>298</v>
      </c>
      <c r="U58" s="161"/>
    </row>
    <row r="59" spans="5:21" ht="14.25"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R59" s="161"/>
      <c r="S59" s="161"/>
      <c r="T59" s="161"/>
      <c r="U59" s="161"/>
    </row>
    <row r="60" spans="5:21" ht="14.25"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R60" s="161"/>
      <c r="S60" s="161"/>
      <c r="T60" s="161"/>
      <c r="U60" s="161"/>
    </row>
    <row r="61" spans="2:21" s="86" customFormat="1" ht="15" customHeight="1">
      <c r="B61" s="151" t="s">
        <v>299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87"/>
      <c r="P61" s="87"/>
      <c r="Q61" s="87"/>
      <c r="R61" s="88">
        <v>644615</v>
      </c>
      <c r="S61" s="88">
        <v>820588</v>
      </c>
      <c r="T61" s="152">
        <v>824588</v>
      </c>
      <c r="U61" s="152"/>
    </row>
    <row r="62" spans="2:21" s="86" customFormat="1" ht="15" customHeight="1">
      <c r="B62" s="162" t="s">
        <v>300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92"/>
      <c r="P62" s="92"/>
      <c r="Q62" s="92"/>
      <c r="R62" s="93">
        <v>644615</v>
      </c>
      <c r="S62" s="93">
        <v>820588</v>
      </c>
      <c r="T62" s="163">
        <v>824588</v>
      </c>
      <c r="U62" s="163"/>
    </row>
    <row r="63" spans="2:21" s="86" customFormat="1" ht="15" customHeight="1">
      <c r="B63" s="151" t="s">
        <v>301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87"/>
      <c r="P63" s="87"/>
      <c r="Q63" s="87"/>
      <c r="R63" s="88">
        <v>632015</v>
      </c>
      <c r="S63" s="88">
        <v>816488</v>
      </c>
      <c r="T63" s="152">
        <v>820488</v>
      </c>
      <c r="U63" s="152"/>
    </row>
    <row r="64" spans="2:18" s="86" customFormat="1" ht="15" customHeight="1">
      <c r="B64" s="155" t="s">
        <v>279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R64" s="90">
        <v>509000</v>
      </c>
    </row>
    <row r="65" spans="4:21" ht="13.5" customHeight="1">
      <c r="D65" s="156" t="s">
        <v>76</v>
      </c>
      <c r="E65" s="156"/>
      <c r="F65" s="156"/>
      <c r="G65" s="157" t="s">
        <v>77</v>
      </c>
      <c r="H65" s="157"/>
      <c r="I65" s="157"/>
      <c r="J65" s="157"/>
      <c r="M65" s="158" t="s">
        <v>302</v>
      </c>
      <c r="N65" s="158"/>
      <c r="R65" s="91">
        <v>509000</v>
      </c>
      <c r="S65" s="91">
        <v>681000</v>
      </c>
      <c r="T65" s="159">
        <v>685000</v>
      </c>
      <c r="U65" s="159"/>
    </row>
    <row r="66" spans="4:21" ht="13.5" customHeight="1">
      <c r="D66" s="156" t="s">
        <v>78</v>
      </c>
      <c r="E66" s="156"/>
      <c r="F66" s="156"/>
      <c r="G66" s="157" t="s">
        <v>79</v>
      </c>
      <c r="H66" s="157"/>
      <c r="I66" s="157"/>
      <c r="J66" s="157"/>
      <c r="M66" s="158" t="s">
        <v>302</v>
      </c>
      <c r="N66" s="158"/>
      <c r="R66" s="91">
        <v>488000</v>
      </c>
      <c r="S66" s="91">
        <v>656000</v>
      </c>
      <c r="T66" s="159">
        <v>660000</v>
      </c>
      <c r="U66" s="159"/>
    </row>
    <row r="67" spans="4:21" ht="13.5" customHeight="1">
      <c r="D67" s="156" t="s">
        <v>85</v>
      </c>
      <c r="E67" s="156"/>
      <c r="F67" s="156"/>
      <c r="G67" s="157" t="s">
        <v>86</v>
      </c>
      <c r="H67" s="157"/>
      <c r="I67" s="157"/>
      <c r="J67" s="157"/>
      <c r="M67" s="158" t="s">
        <v>302</v>
      </c>
      <c r="N67" s="158"/>
      <c r="R67" s="91">
        <v>21000</v>
      </c>
      <c r="S67" s="91">
        <v>25000</v>
      </c>
      <c r="T67" s="159">
        <v>25000</v>
      </c>
      <c r="U67" s="159"/>
    </row>
    <row r="68" spans="2:18" s="86" customFormat="1" ht="15" customHeight="1">
      <c r="B68" s="155" t="s">
        <v>303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R68" s="90">
        <v>114875</v>
      </c>
    </row>
    <row r="69" spans="4:21" ht="13.5" customHeight="1">
      <c r="D69" s="156" t="s">
        <v>76</v>
      </c>
      <c r="E69" s="156"/>
      <c r="F69" s="156"/>
      <c r="G69" s="157" t="s">
        <v>77</v>
      </c>
      <c r="H69" s="157"/>
      <c r="I69" s="157"/>
      <c r="J69" s="157"/>
      <c r="M69" s="158" t="s">
        <v>302</v>
      </c>
      <c r="N69" s="158"/>
      <c r="R69" s="91">
        <v>114875</v>
      </c>
      <c r="S69" s="91">
        <v>126848</v>
      </c>
      <c r="T69" s="159">
        <v>126848</v>
      </c>
      <c r="U69" s="159"/>
    </row>
    <row r="70" spans="4:21" ht="13.5" customHeight="1">
      <c r="D70" s="156" t="s">
        <v>85</v>
      </c>
      <c r="E70" s="156"/>
      <c r="F70" s="156"/>
      <c r="G70" s="157" t="s">
        <v>86</v>
      </c>
      <c r="H70" s="157"/>
      <c r="I70" s="157"/>
      <c r="J70" s="157"/>
      <c r="M70" s="158" t="s">
        <v>302</v>
      </c>
      <c r="N70" s="158"/>
      <c r="R70" s="91">
        <v>113675</v>
      </c>
      <c r="S70" s="91">
        <v>125648</v>
      </c>
      <c r="T70" s="159">
        <v>125648</v>
      </c>
      <c r="U70" s="159"/>
    </row>
    <row r="71" spans="4:21" ht="13.5" customHeight="1">
      <c r="D71" s="156" t="s">
        <v>93</v>
      </c>
      <c r="E71" s="156"/>
      <c r="F71" s="156"/>
      <c r="G71" s="157" t="s">
        <v>94</v>
      </c>
      <c r="H71" s="157"/>
      <c r="I71" s="157"/>
      <c r="J71" s="157"/>
      <c r="M71" s="158" t="s">
        <v>302</v>
      </c>
      <c r="N71" s="158"/>
      <c r="R71" s="91">
        <v>1200</v>
      </c>
      <c r="S71" s="91">
        <v>1200</v>
      </c>
      <c r="T71" s="159">
        <v>1200</v>
      </c>
      <c r="U71" s="159"/>
    </row>
    <row r="72" spans="2:18" s="86" customFormat="1" ht="15" customHeight="1">
      <c r="B72" s="155" t="s">
        <v>294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R72" s="90">
        <v>8140</v>
      </c>
    </row>
    <row r="73" spans="4:21" ht="13.5" customHeight="1">
      <c r="D73" s="156" t="s">
        <v>76</v>
      </c>
      <c r="E73" s="156"/>
      <c r="F73" s="156"/>
      <c r="G73" s="157" t="s">
        <v>77</v>
      </c>
      <c r="H73" s="157"/>
      <c r="I73" s="157"/>
      <c r="J73" s="157"/>
      <c r="M73" s="158" t="s">
        <v>302</v>
      </c>
      <c r="N73" s="158"/>
      <c r="R73" s="91">
        <v>8140</v>
      </c>
      <c r="S73" s="91">
        <v>8640</v>
      </c>
      <c r="T73" s="159">
        <v>8640</v>
      </c>
      <c r="U73" s="159"/>
    </row>
    <row r="74" spans="4:21" ht="13.5" customHeight="1">
      <c r="D74" s="156" t="s">
        <v>85</v>
      </c>
      <c r="E74" s="156"/>
      <c r="F74" s="156"/>
      <c r="G74" s="157" t="s">
        <v>86</v>
      </c>
      <c r="H74" s="157"/>
      <c r="I74" s="157"/>
      <c r="J74" s="157"/>
      <c r="M74" s="158" t="s">
        <v>302</v>
      </c>
      <c r="N74" s="158"/>
      <c r="R74" s="91">
        <v>8140</v>
      </c>
      <c r="S74" s="91">
        <v>8640</v>
      </c>
      <c r="T74" s="159">
        <v>8640</v>
      </c>
      <c r="U74" s="159"/>
    </row>
    <row r="75" spans="2:21" s="86" customFormat="1" ht="15" customHeight="1">
      <c r="B75" s="151" t="s">
        <v>304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87"/>
      <c r="P75" s="87"/>
      <c r="Q75" s="87"/>
      <c r="R75" s="88">
        <v>300</v>
      </c>
      <c r="S75" s="88">
        <v>300</v>
      </c>
      <c r="T75" s="152">
        <v>300</v>
      </c>
      <c r="U75" s="152"/>
    </row>
    <row r="76" spans="2:18" s="86" customFormat="1" ht="15" customHeight="1">
      <c r="B76" s="155" t="s">
        <v>303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R76" s="90">
        <v>300</v>
      </c>
    </row>
    <row r="77" spans="4:21" ht="13.5" customHeight="1">
      <c r="D77" s="156" t="s">
        <v>76</v>
      </c>
      <c r="E77" s="156"/>
      <c r="F77" s="156"/>
      <c r="G77" s="157" t="s">
        <v>77</v>
      </c>
      <c r="H77" s="157"/>
      <c r="I77" s="157"/>
      <c r="J77" s="157"/>
      <c r="M77" s="158" t="s">
        <v>302</v>
      </c>
      <c r="N77" s="158"/>
      <c r="R77" s="91">
        <v>300</v>
      </c>
      <c r="S77" s="91">
        <v>300</v>
      </c>
      <c r="T77" s="159">
        <v>300</v>
      </c>
      <c r="U77" s="159"/>
    </row>
    <row r="78" spans="4:21" ht="13.5" customHeight="1">
      <c r="D78" s="156" t="s">
        <v>85</v>
      </c>
      <c r="E78" s="156"/>
      <c r="F78" s="156"/>
      <c r="G78" s="157" t="s">
        <v>86</v>
      </c>
      <c r="H78" s="157"/>
      <c r="I78" s="157"/>
      <c r="J78" s="157"/>
      <c r="M78" s="158" t="s">
        <v>302</v>
      </c>
      <c r="N78" s="158"/>
      <c r="R78" s="91">
        <v>300</v>
      </c>
      <c r="S78" s="91">
        <v>300</v>
      </c>
      <c r="T78" s="159">
        <v>300</v>
      </c>
      <c r="U78" s="159"/>
    </row>
    <row r="79" spans="2:21" s="86" customFormat="1" ht="15" customHeight="1">
      <c r="B79" s="151" t="s">
        <v>305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87"/>
      <c r="P79" s="87"/>
      <c r="Q79" s="87"/>
      <c r="R79" s="88">
        <v>12300</v>
      </c>
      <c r="S79" s="88">
        <v>3800</v>
      </c>
      <c r="T79" s="152">
        <v>3800</v>
      </c>
      <c r="U79" s="152"/>
    </row>
    <row r="80" spans="2:18" s="86" customFormat="1" ht="15" customHeight="1">
      <c r="B80" s="155" t="s">
        <v>303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R80" s="90">
        <v>12300</v>
      </c>
    </row>
    <row r="81" spans="4:21" ht="13.5" customHeight="1">
      <c r="D81" s="156" t="s">
        <v>76</v>
      </c>
      <c r="E81" s="156"/>
      <c r="F81" s="156"/>
      <c r="G81" s="157" t="s">
        <v>77</v>
      </c>
      <c r="H81" s="157"/>
      <c r="I81" s="157"/>
      <c r="J81" s="157"/>
      <c r="M81" s="158" t="s">
        <v>302</v>
      </c>
      <c r="N81" s="158"/>
      <c r="R81" s="91">
        <v>1100</v>
      </c>
      <c r="S81" s="91">
        <v>1100</v>
      </c>
      <c r="T81" s="159">
        <v>1100</v>
      </c>
      <c r="U81" s="159"/>
    </row>
    <row r="82" spans="4:21" ht="13.5" customHeight="1">
      <c r="D82" s="156" t="s">
        <v>85</v>
      </c>
      <c r="E82" s="156"/>
      <c r="F82" s="156"/>
      <c r="G82" s="157" t="s">
        <v>86</v>
      </c>
      <c r="H82" s="157"/>
      <c r="I82" s="157"/>
      <c r="J82" s="157"/>
      <c r="M82" s="158" t="s">
        <v>302</v>
      </c>
      <c r="N82" s="158"/>
      <c r="R82" s="91">
        <v>1100</v>
      </c>
      <c r="S82" s="91">
        <v>1100</v>
      </c>
      <c r="T82" s="159">
        <v>1100</v>
      </c>
      <c r="U82" s="159"/>
    </row>
    <row r="83" spans="4:21" ht="13.5" customHeight="1">
      <c r="D83" s="156" t="s">
        <v>128</v>
      </c>
      <c r="E83" s="156"/>
      <c r="F83" s="156"/>
      <c r="G83" s="157" t="s">
        <v>129</v>
      </c>
      <c r="H83" s="157"/>
      <c r="I83" s="157"/>
      <c r="J83" s="157"/>
      <c r="M83" s="158" t="s">
        <v>302</v>
      </c>
      <c r="N83" s="158"/>
      <c r="R83" s="91">
        <v>11200</v>
      </c>
      <c r="S83" s="91">
        <v>2700</v>
      </c>
      <c r="T83" s="159">
        <v>2700</v>
      </c>
      <c r="U83" s="159"/>
    </row>
    <row r="84" spans="4:21" ht="13.5" customHeight="1">
      <c r="D84" s="156" t="s">
        <v>135</v>
      </c>
      <c r="E84" s="156"/>
      <c r="F84" s="156"/>
      <c r="G84" s="157" t="s">
        <v>136</v>
      </c>
      <c r="H84" s="157"/>
      <c r="I84" s="157"/>
      <c r="J84" s="157"/>
      <c r="M84" s="158" t="s">
        <v>302</v>
      </c>
      <c r="N84" s="158"/>
      <c r="R84" s="91">
        <v>11200</v>
      </c>
      <c r="S84" s="91">
        <v>2700</v>
      </c>
      <c r="T84" s="159">
        <v>2700</v>
      </c>
      <c r="U84" s="159"/>
    </row>
    <row r="85" spans="2:21" s="86" customFormat="1" ht="15" customHeight="1">
      <c r="B85" s="151" t="s">
        <v>207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87"/>
      <c r="P85" s="87"/>
      <c r="Q85" s="87"/>
      <c r="R85" s="88">
        <v>105600</v>
      </c>
      <c r="S85" s="88">
        <v>58500</v>
      </c>
      <c r="T85" s="152">
        <v>58500</v>
      </c>
      <c r="U85" s="152"/>
    </row>
    <row r="86" spans="5:21" ht="13.5" customHeight="1">
      <c r="E86" s="153" t="s">
        <v>10</v>
      </c>
      <c r="F86" s="153"/>
      <c r="G86" s="153"/>
      <c r="H86" s="153"/>
      <c r="I86" s="153"/>
      <c r="J86" s="153"/>
      <c r="K86" s="153"/>
      <c r="L86" s="153"/>
      <c r="M86" s="153"/>
      <c r="N86" s="153"/>
      <c r="R86" s="89" t="s">
        <v>306</v>
      </c>
      <c r="S86" s="89" t="s">
        <v>307</v>
      </c>
      <c r="T86" s="154" t="s">
        <v>307</v>
      </c>
      <c r="U86" s="154"/>
    </row>
    <row r="87" spans="2:21" s="86" customFormat="1" ht="15" customHeight="1">
      <c r="B87" s="151" t="s">
        <v>308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87"/>
      <c r="P87" s="87"/>
      <c r="Q87" s="87"/>
      <c r="R87" s="88">
        <v>105600</v>
      </c>
      <c r="S87" s="88">
        <v>58500</v>
      </c>
      <c r="T87" s="152">
        <v>58500</v>
      </c>
      <c r="U87" s="152"/>
    </row>
    <row r="88" spans="2:21" s="86" customFormat="1" ht="15" customHeight="1">
      <c r="B88" s="151" t="s">
        <v>309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87"/>
      <c r="P88" s="87"/>
      <c r="Q88" s="87"/>
      <c r="R88" s="88">
        <v>105600</v>
      </c>
      <c r="S88" s="88">
        <v>58500</v>
      </c>
      <c r="T88" s="152">
        <v>58500</v>
      </c>
      <c r="U88" s="152"/>
    </row>
    <row r="89" spans="2:18" s="86" customFormat="1" ht="15" customHeight="1">
      <c r="B89" s="155" t="s">
        <v>279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R89" s="90">
        <v>105600</v>
      </c>
    </row>
    <row r="90" spans="4:21" ht="13.5" customHeight="1">
      <c r="D90" s="156" t="s">
        <v>76</v>
      </c>
      <c r="E90" s="156"/>
      <c r="F90" s="156"/>
      <c r="G90" s="157" t="s">
        <v>77</v>
      </c>
      <c r="H90" s="157"/>
      <c r="I90" s="157"/>
      <c r="J90" s="157"/>
      <c r="M90" s="158" t="s">
        <v>302</v>
      </c>
      <c r="N90" s="158"/>
      <c r="R90" s="91">
        <v>105600</v>
      </c>
      <c r="S90" s="91">
        <v>58500</v>
      </c>
      <c r="T90" s="159">
        <v>58500</v>
      </c>
      <c r="U90" s="159"/>
    </row>
    <row r="91" spans="4:21" ht="13.5" customHeight="1">
      <c r="D91" s="156" t="s">
        <v>106</v>
      </c>
      <c r="E91" s="156"/>
      <c r="F91" s="156"/>
      <c r="G91" s="157" t="s">
        <v>107</v>
      </c>
      <c r="H91" s="157"/>
      <c r="I91" s="157"/>
      <c r="J91" s="157"/>
      <c r="M91" s="158" t="s">
        <v>302</v>
      </c>
      <c r="N91" s="158"/>
      <c r="R91" s="91">
        <v>77600</v>
      </c>
      <c r="S91" s="91">
        <v>30500</v>
      </c>
      <c r="T91" s="159">
        <v>30500</v>
      </c>
      <c r="U91" s="159"/>
    </row>
    <row r="92" spans="4:21" ht="13.5" customHeight="1">
      <c r="D92" s="156" t="s">
        <v>113</v>
      </c>
      <c r="E92" s="156"/>
      <c r="F92" s="156"/>
      <c r="G92" s="164" t="s">
        <v>114</v>
      </c>
      <c r="H92" s="164"/>
      <c r="I92" s="164"/>
      <c r="J92" s="164"/>
      <c r="M92" s="158" t="s">
        <v>302</v>
      </c>
      <c r="N92" s="158"/>
      <c r="R92" s="91">
        <v>28000</v>
      </c>
      <c r="S92" s="91">
        <v>28000</v>
      </c>
      <c r="T92" s="159">
        <v>28000</v>
      </c>
      <c r="U92" s="159"/>
    </row>
    <row r="93" spans="7:10" ht="12" customHeight="1">
      <c r="G93" s="164"/>
      <c r="H93" s="164"/>
      <c r="I93" s="164"/>
      <c r="J93" s="164"/>
    </row>
    <row r="94" spans="2:21" s="86" customFormat="1" ht="15" customHeight="1">
      <c r="B94" s="151" t="s">
        <v>208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87"/>
      <c r="P94" s="87"/>
      <c r="Q94" s="87"/>
      <c r="R94" s="88">
        <v>1015600</v>
      </c>
      <c r="S94" s="88">
        <v>98100</v>
      </c>
      <c r="T94" s="152">
        <v>76600</v>
      </c>
      <c r="U94" s="152"/>
    </row>
    <row r="95" spans="5:21" ht="14.25">
      <c r="E95" s="160" t="s">
        <v>310</v>
      </c>
      <c r="F95" s="160"/>
      <c r="G95" s="160"/>
      <c r="H95" s="160"/>
      <c r="I95" s="160"/>
      <c r="J95" s="160"/>
      <c r="K95" s="160"/>
      <c r="L95" s="160"/>
      <c r="M95" s="160"/>
      <c r="N95" s="160"/>
      <c r="R95" s="161" t="s">
        <v>311</v>
      </c>
      <c r="S95" s="161" t="s">
        <v>312</v>
      </c>
      <c r="T95" s="161" t="s">
        <v>313</v>
      </c>
      <c r="U95" s="161"/>
    </row>
    <row r="96" spans="5:21" ht="14.25"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R96" s="161"/>
      <c r="S96" s="161"/>
      <c r="T96" s="161"/>
      <c r="U96" s="161"/>
    </row>
    <row r="97" spans="5:21" ht="14.25"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R97" s="161"/>
      <c r="S97" s="161"/>
      <c r="T97" s="161"/>
      <c r="U97" s="161"/>
    </row>
    <row r="98" spans="5:21" ht="14.25"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R98" s="161"/>
      <c r="S98" s="161"/>
      <c r="T98" s="161"/>
      <c r="U98" s="161"/>
    </row>
    <row r="99" spans="5:21" ht="14.25"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R99" s="161"/>
      <c r="S99" s="161"/>
      <c r="T99" s="161"/>
      <c r="U99" s="161"/>
    </row>
    <row r="100" spans="2:21" s="86" customFormat="1" ht="15" customHeight="1">
      <c r="B100" s="151" t="s">
        <v>314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87"/>
      <c r="P100" s="87"/>
      <c r="Q100" s="87"/>
      <c r="R100" s="88">
        <v>1015600</v>
      </c>
      <c r="S100" s="88">
        <v>98100</v>
      </c>
      <c r="T100" s="152">
        <v>76600</v>
      </c>
      <c r="U100" s="152"/>
    </row>
    <row r="101" spans="2:21" s="86" customFormat="1" ht="15" customHeight="1">
      <c r="B101" s="151" t="s">
        <v>315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87"/>
      <c r="P101" s="87"/>
      <c r="Q101" s="87"/>
      <c r="R101" s="88">
        <v>165600</v>
      </c>
      <c r="S101" s="88">
        <v>98100</v>
      </c>
      <c r="T101" s="152">
        <v>76600</v>
      </c>
      <c r="U101" s="152"/>
    </row>
    <row r="102" spans="2:18" s="86" customFormat="1" ht="15" customHeight="1">
      <c r="B102" s="155" t="s">
        <v>279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R102" s="90">
        <v>165600</v>
      </c>
    </row>
    <row r="103" spans="4:21" ht="13.5" customHeight="1">
      <c r="D103" s="156" t="s">
        <v>76</v>
      </c>
      <c r="E103" s="156"/>
      <c r="F103" s="156"/>
      <c r="G103" s="157" t="s">
        <v>77</v>
      </c>
      <c r="H103" s="157"/>
      <c r="I103" s="157"/>
      <c r="J103" s="157"/>
      <c r="M103" s="158" t="s">
        <v>302</v>
      </c>
      <c r="N103" s="158"/>
      <c r="R103" s="91">
        <v>165600</v>
      </c>
      <c r="S103" s="91">
        <v>98100</v>
      </c>
      <c r="T103" s="159">
        <v>76600</v>
      </c>
      <c r="U103" s="159"/>
    </row>
    <row r="104" spans="4:21" ht="13.5" customHeight="1">
      <c r="D104" s="156" t="s">
        <v>100</v>
      </c>
      <c r="E104" s="156"/>
      <c r="F104" s="156"/>
      <c r="G104" s="157" t="s">
        <v>101</v>
      </c>
      <c r="H104" s="157"/>
      <c r="I104" s="157"/>
      <c r="J104" s="157"/>
      <c r="M104" s="158" t="s">
        <v>302</v>
      </c>
      <c r="N104" s="158"/>
      <c r="R104" s="91">
        <v>6000</v>
      </c>
      <c r="S104" s="91">
        <v>0</v>
      </c>
      <c r="T104" s="159">
        <v>0</v>
      </c>
      <c r="U104" s="159"/>
    </row>
    <row r="105" spans="4:21" ht="13.5" customHeight="1">
      <c r="D105" s="156" t="s">
        <v>106</v>
      </c>
      <c r="E105" s="156"/>
      <c r="F105" s="156"/>
      <c r="G105" s="157" t="s">
        <v>107</v>
      </c>
      <c r="H105" s="157"/>
      <c r="I105" s="157"/>
      <c r="J105" s="157"/>
      <c r="M105" s="158" t="s">
        <v>302</v>
      </c>
      <c r="N105" s="158"/>
      <c r="R105" s="91">
        <v>17000</v>
      </c>
      <c r="S105" s="91">
        <v>10000</v>
      </c>
      <c r="T105" s="159">
        <v>8000</v>
      </c>
      <c r="U105" s="159"/>
    </row>
    <row r="106" spans="4:21" ht="13.5" customHeight="1">
      <c r="D106" s="156" t="s">
        <v>113</v>
      </c>
      <c r="E106" s="156"/>
      <c r="F106" s="156"/>
      <c r="G106" s="164" t="s">
        <v>114</v>
      </c>
      <c r="H106" s="164"/>
      <c r="I106" s="164"/>
      <c r="J106" s="164"/>
      <c r="M106" s="158" t="s">
        <v>302</v>
      </c>
      <c r="N106" s="158"/>
      <c r="R106" s="91">
        <v>142600</v>
      </c>
      <c r="S106" s="91">
        <v>88100</v>
      </c>
      <c r="T106" s="159">
        <v>68600</v>
      </c>
      <c r="U106" s="159"/>
    </row>
    <row r="107" spans="7:10" ht="12" customHeight="1">
      <c r="G107" s="164"/>
      <c r="H107" s="164"/>
      <c r="I107" s="164"/>
      <c r="J107" s="164"/>
    </row>
    <row r="108" spans="2:21" s="86" customFormat="1" ht="15" customHeight="1">
      <c r="B108" s="165" t="s">
        <v>316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94"/>
      <c r="P108" s="94"/>
      <c r="Q108" s="94"/>
      <c r="R108" s="95">
        <v>850000</v>
      </c>
      <c r="S108" s="95">
        <v>0</v>
      </c>
      <c r="T108" s="166">
        <v>0</v>
      </c>
      <c r="U108" s="166"/>
    </row>
    <row r="109" spans="2:18" s="86" customFormat="1" ht="15" customHeight="1">
      <c r="B109" s="155" t="s">
        <v>317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R109" s="90">
        <v>325000</v>
      </c>
    </row>
    <row r="110" spans="4:21" ht="13.5" customHeight="1">
      <c r="D110" s="156" t="s">
        <v>128</v>
      </c>
      <c r="E110" s="156"/>
      <c r="F110" s="156"/>
      <c r="G110" s="157" t="s">
        <v>129</v>
      </c>
      <c r="H110" s="157"/>
      <c r="I110" s="157"/>
      <c r="J110" s="157"/>
      <c r="M110" s="158" t="s">
        <v>302</v>
      </c>
      <c r="N110" s="158"/>
      <c r="R110" s="91">
        <v>325000</v>
      </c>
      <c r="S110" s="91">
        <v>0</v>
      </c>
      <c r="T110" s="159">
        <v>0</v>
      </c>
      <c r="U110" s="159"/>
    </row>
    <row r="111" spans="4:21" ht="13.5" customHeight="1">
      <c r="D111" s="156" t="s">
        <v>135</v>
      </c>
      <c r="E111" s="156"/>
      <c r="F111" s="156"/>
      <c r="G111" s="157" t="s">
        <v>136</v>
      </c>
      <c r="H111" s="157"/>
      <c r="I111" s="157"/>
      <c r="J111" s="157"/>
      <c r="M111" s="158" t="s">
        <v>302</v>
      </c>
      <c r="N111" s="158"/>
      <c r="R111" s="91">
        <v>325000</v>
      </c>
      <c r="S111" s="91">
        <v>0</v>
      </c>
      <c r="T111" s="159">
        <v>0</v>
      </c>
      <c r="U111" s="159"/>
    </row>
    <row r="112" spans="2:18" s="86" customFormat="1" ht="15" customHeight="1">
      <c r="B112" s="155" t="s">
        <v>294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R112" s="90">
        <v>0</v>
      </c>
    </row>
    <row r="113" spans="4:21" ht="13.5" customHeight="1">
      <c r="D113" s="156" t="s">
        <v>128</v>
      </c>
      <c r="E113" s="156"/>
      <c r="F113" s="156"/>
      <c r="G113" s="157" t="s">
        <v>129</v>
      </c>
      <c r="H113" s="157"/>
      <c r="I113" s="157"/>
      <c r="J113" s="157"/>
      <c r="M113" s="158" t="s">
        <v>302</v>
      </c>
      <c r="N113" s="158"/>
      <c r="R113" s="91">
        <v>0</v>
      </c>
      <c r="S113" s="91">
        <v>0</v>
      </c>
      <c r="T113" s="159">
        <v>0</v>
      </c>
      <c r="U113" s="159"/>
    </row>
    <row r="114" spans="4:21" ht="13.5" customHeight="1">
      <c r="D114" s="156" t="s">
        <v>135</v>
      </c>
      <c r="E114" s="156"/>
      <c r="F114" s="156"/>
      <c r="G114" s="157" t="s">
        <v>136</v>
      </c>
      <c r="H114" s="157"/>
      <c r="I114" s="157"/>
      <c r="J114" s="157"/>
      <c r="M114" s="158" t="s">
        <v>302</v>
      </c>
      <c r="N114" s="158"/>
      <c r="R114" s="91">
        <v>0</v>
      </c>
      <c r="S114" s="91">
        <v>0</v>
      </c>
      <c r="T114" s="159">
        <v>0</v>
      </c>
      <c r="U114" s="159"/>
    </row>
    <row r="115" spans="2:18" s="86" customFormat="1" ht="15" customHeight="1">
      <c r="B115" s="155" t="s">
        <v>318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R115" s="90">
        <v>525000</v>
      </c>
    </row>
    <row r="116" spans="4:21" ht="13.5" customHeight="1">
      <c r="D116" s="156" t="s">
        <v>128</v>
      </c>
      <c r="E116" s="156"/>
      <c r="F116" s="156"/>
      <c r="G116" s="157" t="s">
        <v>129</v>
      </c>
      <c r="H116" s="157"/>
      <c r="I116" s="157"/>
      <c r="J116" s="157"/>
      <c r="M116" s="158" t="s">
        <v>302</v>
      </c>
      <c r="N116" s="158"/>
      <c r="R116" s="91">
        <v>525000</v>
      </c>
      <c r="S116" s="91">
        <v>0</v>
      </c>
      <c r="T116" s="159">
        <v>0</v>
      </c>
      <c r="U116" s="159"/>
    </row>
    <row r="117" spans="4:21" ht="13.5" customHeight="1">
      <c r="D117" s="156" t="s">
        <v>135</v>
      </c>
      <c r="E117" s="156"/>
      <c r="F117" s="156"/>
      <c r="G117" s="157" t="s">
        <v>136</v>
      </c>
      <c r="H117" s="157"/>
      <c r="I117" s="157"/>
      <c r="J117" s="157"/>
      <c r="M117" s="158" t="s">
        <v>302</v>
      </c>
      <c r="N117" s="158"/>
      <c r="R117" s="91">
        <v>525000</v>
      </c>
      <c r="S117" s="91">
        <v>0</v>
      </c>
      <c r="T117" s="159">
        <v>0</v>
      </c>
      <c r="U117" s="159"/>
    </row>
    <row r="118" spans="2:18" s="86" customFormat="1" ht="15" customHeight="1">
      <c r="B118" s="155" t="s">
        <v>319</v>
      </c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R118" s="90">
        <v>0</v>
      </c>
    </row>
    <row r="119" spans="4:21" ht="13.5" customHeight="1">
      <c r="D119" s="156" t="s">
        <v>128</v>
      </c>
      <c r="E119" s="156"/>
      <c r="F119" s="156"/>
      <c r="G119" s="157" t="s">
        <v>129</v>
      </c>
      <c r="H119" s="157"/>
      <c r="I119" s="157"/>
      <c r="J119" s="157"/>
      <c r="M119" s="158" t="s">
        <v>302</v>
      </c>
      <c r="N119" s="158"/>
      <c r="R119" s="91">
        <v>0</v>
      </c>
      <c r="S119" s="91">
        <v>0</v>
      </c>
      <c r="T119" s="159">
        <v>0</v>
      </c>
      <c r="U119" s="159"/>
    </row>
    <row r="120" spans="4:21" ht="13.5" customHeight="1">
      <c r="D120" s="156" t="s">
        <v>135</v>
      </c>
      <c r="E120" s="156"/>
      <c r="F120" s="156"/>
      <c r="G120" s="157" t="s">
        <v>136</v>
      </c>
      <c r="H120" s="157"/>
      <c r="I120" s="157"/>
      <c r="J120" s="157"/>
      <c r="M120" s="158" t="s">
        <v>302</v>
      </c>
      <c r="N120" s="158"/>
      <c r="R120" s="91">
        <v>0</v>
      </c>
      <c r="S120" s="91">
        <v>0</v>
      </c>
      <c r="T120" s="159">
        <v>0</v>
      </c>
      <c r="U120" s="159"/>
    </row>
    <row r="121" spans="2:21" s="86" customFormat="1" ht="15" customHeight="1">
      <c r="B121" s="151" t="s">
        <v>209</v>
      </c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87"/>
      <c r="P121" s="87"/>
      <c r="Q121" s="87"/>
      <c r="R121" s="88">
        <v>48000</v>
      </c>
      <c r="S121" s="88">
        <v>49500</v>
      </c>
      <c r="T121" s="152">
        <v>51000</v>
      </c>
      <c r="U121" s="152"/>
    </row>
    <row r="122" spans="5:21" ht="13.5" customHeight="1">
      <c r="E122" s="153" t="s">
        <v>10</v>
      </c>
      <c r="F122" s="153"/>
      <c r="G122" s="153"/>
      <c r="H122" s="153"/>
      <c r="I122" s="153"/>
      <c r="J122" s="153"/>
      <c r="K122" s="153"/>
      <c r="L122" s="153"/>
      <c r="M122" s="153"/>
      <c r="N122" s="153"/>
      <c r="R122" s="89" t="s">
        <v>320</v>
      </c>
      <c r="S122" s="89" t="s">
        <v>321</v>
      </c>
      <c r="T122" s="154" t="s">
        <v>322</v>
      </c>
      <c r="U122" s="154"/>
    </row>
    <row r="123" spans="2:21" s="86" customFormat="1" ht="15" customHeight="1">
      <c r="B123" s="151" t="s">
        <v>314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87"/>
      <c r="P123" s="87"/>
      <c r="Q123" s="87"/>
      <c r="R123" s="88">
        <v>48000</v>
      </c>
      <c r="S123" s="88">
        <v>49500</v>
      </c>
      <c r="T123" s="152">
        <v>51000</v>
      </c>
      <c r="U123" s="152"/>
    </row>
    <row r="124" spans="2:21" s="86" customFormat="1" ht="15" customHeight="1">
      <c r="B124" s="151" t="s">
        <v>323</v>
      </c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87"/>
      <c r="P124" s="87"/>
      <c r="Q124" s="87"/>
      <c r="R124" s="88">
        <v>48000</v>
      </c>
      <c r="S124" s="88">
        <v>49500</v>
      </c>
      <c r="T124" s="152">
        <v>51000</v>
      </c>
      <c r="U124" s="152"/>
    </row>
    <row r="125" spans="2:18" s="86" customFormat="1" ht="15" customHeight="1">
      <c r="B125" s="155" t="s">
        <v>279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R125" s="90">
        <v>48000</v>
      </c>
    </row>
    <row r="126" spans="4:21" ht="13.5" customHeight="1">
      <c r="D126" s="156" t="s">
        <v>76</v>
      </c>
      <c r="E126" s="156"/>
      <c r="F126" s="156"/>
      <c r="G126" s="157" t="s">
        <v>77</v>
      </c>
      <c r="H126" s="157"/>
      <c r="I126" s="157"/>
      <c r="J126" s="157"/>
      <c r="M126" s="158" t="s">
        <v>324</v>
      </c>
      <c r="N126" s="158"/>
      <c r="R126" s="91">
        <v>48000</v>
      </c>
      <c r="S126" s="91">
        <v>49500</v>
      </c>
      <c r="T126" s="159">
        <v>51000</v>
      </c>
      <c r="U126" s="159"/>
    </row>
    <row r="127" spans="4:21" ht="13.5" customHeight="1">
      <c r="D127" s="156" t="s">
        <v>113</v>
      </c>
      <c r="E127" s="156"/>
      <c r="F127" s="156"/>
      <c r="G127" s="164" t="s">
        <v>114</v>
      </c>
      <c r="H127" s="164"/>
      <c r="I127" s="164"/>
      <c r="J127" s="164"/>
      <c r="M127" s="158" t="s">
        <v>324</v>
      </c>
      <c r="N127" s="158"/>
      <c r="R127" s="91">
        <v>48000</v>
      </c>
      <c r="S127" s="91">
        <v>49500</v>
      </c>
      <c r="T127" s="159">
        <v>51000</v>
      </c>
      <c r="U127" s="159"/>
    </row>
    <row r="128" spans="7:10" ht="15.75" customHeight="1">
      <c r="G128" s="164"/>
      <c r="H128" s="164"/>
      <c r="I128" s="164"/>
      <c r="J128" s="164"/>
    </row>
    <row r="129" spans="2:21" s="86" customFormat="1" ht="15" customHeight="1">
      <c r="B129" s="151" t="s">
        <v>210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87"/>
      <c r="P129" s="87"/>
      <c r="Q129" s="87"/>
      <c r="R129" s="88">
        <v>306060</v>
      </c>
      <c r="S129" s="88">
        <v>318150</v>
      </c>
      <c r="T129" s="152">
        <v>329650</v>
      </c>
      <c r="U129" s="152"/>
    </row>
    <row r="130" spans="2:21" s="86" customFormat="1" ht="15" customHeight="1">
      <c r="B130" s="151" t="s">
        <v>211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87"/>
      <c r="P130" s="87"/>
      <c r="Q130" s="87"/>
      <c r="R130" s="88">
        <v>91460</v>
      </c>
      <c r="S130" s="88">
        <v>72550</v>
      </c>
      <c r="T130" s="152">
        <v>74350</v>
      </c>
      <c r="U130" s="152"/>
    </row>
    <row r="131" spans="5:21" ht="14.25">
      <c r="E131" s="160" t="s">
        <v>295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R131" s="161" t="s">
        <v>325</v>
      </c>
      <c r="S131" s="161" t="s">
        <v>326</v>
      </c>
      <c r="T131" s="161" t="s">
        <v>327</v>
      </c>
      <c r="U131" s="161"/>
    </row>
    <row r="132" spans="5:21" ht="14.25"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R132" s="161"/>
      <c r="S132" s="161"/>
      <c r="T132" s="161"/>
      <c r="U132" s="161"/>
    </row>
    <row r="133" spans="5:21" ht="14.25"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R133" s="161"/>
      <c r="S133" s="161"/>
      <c r="T133" s="161"/>
      <c r="U133" s="161"/>
    </row>
    <row r="134" spans="2:21" s="86" customFormat="1" ht="15" customHeight="1">
      <c r="B134" s="151" t="s">
        <v>328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87"/>
      <c r="P134" s="87"/>
      <c r="Q134" s="87"/>
      <c r="R134" s="88">
        <v>91460</v>
      </c>
      <c r="S134" s="88">
        <v>72550</v>
      </c>
      <c r="T134" s="152">
        <v>74350</v>
      </c>
      <c r="U134" s="152"/>
    </row>
    <row r="135" spans="2:21" s="86" customFormat="1" ht="15" customHeight="1">
      <c r="B135" s="162" t="s">
        <v>212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92"/>
      <c r="P135" s="92"/>
      <c r="Q135" s="92"/>
      <c r="R135" s="93">
        <v>91460</v>
      </c>
      <c r="S135" s="93">
        <v>72550</v>
      </c>
      <c r="T135" s="163">
        <v>74350</v>
      </c>
      <c r="U135" s="163"/>
    </row>
    <row r="136" spans="2:21" s="86" customFormat="1" ht="15" customHeight="1">
      <c r="B136" s="151" t="s">
        <v>329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87"/>
      <c r="P136" s="87"/>
      <c r="Q136" s="87"/>
      <c r="R136" s="88">
        <v>62850</v>
      </c>
      <c r="S136" s="88">
        <v>63050</v>
      </c>
      <c r="T136" s="152">
        <v>63850</v>
      </c>
      <c r="U136" s="152"/>
    </row>
    <row r="137" spans="2:18" s="86" customFormat="1" ht="15" customHeight="1">
      <c r="B137" s="155" t="s">
        <v>279</v>
      </c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R137" s="90">
        <v>62650</v>
      </c>
    </row>
    <row r="138" spans="4:21" ht="13.5" customHeight="1">
      <c r="D138" s="156" t="s">
        <v>76</v>
      </c>
      <c r="E138" s="156"/>
      <c r="F138" s="156"/>
      <c r="G138" s="157" t="s">
        <v>77</v>
      </c>
      <c r="H138" s="157"/>
      <c r="I138" s="157"/>
      <c r="J138" s="157"/>
      <c r="M138" s="158" t="s">
        <v>330</v>
      </c>
      <c r="N138" s="158"/>
      <c r="R138" s="91">
        <v>62650</v>
      </c>
      <c r="S138" s="91">
        <v>62800</v>
      </c>
      <c r="T138" s="159">
        <v>63600</v>
      </c>
      <c r="U138" s="159"/>
    </row>
    <row r="139" spans="4:21" ht="13.5" customHeight="1">
      <c r="D139" s="156" t="s">
        <v>78</v>
      </c>
      <c r="E139" s="156"/>
      <c r="F139" s="156"/>
      <c r="G139" s="157" t="s">
        <v>79</v>
      </c>
      <c r="H139" s="157"/>
      <c r="I139" s="157"/>
      <c r="J139" s="157"/>
      <c r="M139" s="158" t="s">
        <v>330</v>
      </c>
      <c r="N139" s="158"/>
      <c r="R139" s="91">
        <v>43000</v>
      </c>
      <c r="S139" s="91">
        <v>44800</v>
      </c>
      <c r="T139" s="159">
        <v>45600</v>
      </c>
      <c r="U139" s="159"/>
    </row>
    <row r="140" spans="4:21" ht="13.5" customHeight="1">
      <c r="D140" s="156" t="s">
        <v>85</v>
      </c>
      <c r="E140" s="156"/>
      <c r="F140" s="156"/>
      <c r="G140" s="157" t="s">
        <v>86</v>
      </c>
      <c r="H140" s="157"/>
      <c r="I140" s="157"/>
      <c r="J140" s="157"/>
      <c r="M140" s="158" t="s">
        <v>330</v>
      </c>
      <c r="N140" s="158"/>
      <c r="R140" s="91">
        <v>19450</v>
      </c>
      <c r="S140" s="91">
        <v>17800</v>
      </c>
      <c r="T140" s="159">
        <v>17800</v>
      </c>
      <c r="U140" s="159"/>
    </row>
    <row r="141" spans="4:21" ht="13.5" customHeight="1">
      <c r="D141" s="156" t="s">
        <v>93</v>
      </c>
      <c r="E141" s="156"/>
      <c r="F141" s="156"/>
      <c r="G141" s="157" t="s">
        <v>94</v>
      </c>
      <c r="H141" s="157"/>
      <c r="I141" s="157"/>
      <c r="J141" s="157"/>
      <c r="M141" s="158" t="s">
        <v>330</v>
      </c>
      <c r="N141" s="158"/>
      <c r="R141" s="91">
        <v>200</v>
      </c>
      <c r="S141" s="91">
        <v>200</v>
      </c>
      <c r="T141" s="159">
        <v>200</v>
      </c>
      <c r="U141" s="159"/>
    </row>
    <row r="142" spans="2:18" s="86" customFormat="1" ht="15" customHeight="1">
      <c r="B142" s="155" t="s">
        <v>303</v>
      </c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R142" s="90">
        <v>200</v>
      </c>
    </row>
    <row r="143" spans="4:21" ht="13.5" customHeight="1">
      <c r="D143" s="156" t="s">
        <v>76</v>
      </c>
      <c r="E143" s="156"/>
      <c r="F143" s="156"/>
      <c r="G143" s="157" t="s">
        <v>77</v>
      </c>
      <c r="H143" s="157"/>
      <c r="I143" s="157"/>
      <c r="J143" s="157"/>
      <c r="M143" s="158" t="s">
        <v>330</v>
      </c>
      <c r="N143" s="158"/>
      <c r="R143" s="91">
        <v>200</v>
      </c>
      <c r="S143" s="91">
        <v>250</v>
      </c>
      <c r="T143" s="159">
        <v>250</v>
      </c>
      <c r="U143" s="159"/>
    </row>
    <row r="144" spans="4:21" ht="13.5" customHeight="1">
      <c r="D144" s="156" t="s">
        <v>93</v>
      </c>
      <c r="E144" s="156"/>
      <c r="F144" s="156"/>
      <c r="G144" s="157" t="s">
        <v>94</v>
      </c>
      <c r="H144" s="157"/>
      <c r="I144" s="157"/>
      <c r="J144" s="157"/>
      <c r="M144" s="158" t="s">
        <v>330</v>
      </c>
      <c r="N144" s="158"/>
      <c r="R144" s="91">
        <v>200</v>
      </c>
      <c r="S144" s="91">
        <v>250</v>
      </c>
      <c r="T144" s="159">
        <v>250</v>
      </c>
      <c r="U144" s="159"/>
    </row>
    <row r="145" spans="2:21" s="86" customFormat="1" ht="15" customHeight="1">
      <c r="B145" s="165" t="s">
        <v>331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94"/>
      <c r="P145" s="94"/>
      <c r="Q145" s="94"/>
      <c r="R145" s="95">
        <v>28610</v>
      </c>
      <c r="S145" s="95">
        <v>9500</v>
      </c>
      <c r="T145" s="166">
        <v>10500</v>
      </c>
      <c r="U145" s="166"/>
    </row>
    <row r="146" spans="2:18" s="86" customFormat="1" ht="15" customHeight="1">
      <c r="B146" s="155" t="s">
        <v>279</v>
      </c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R146" s="90">
        <v>15194</v>
      </c>
    </row>
    <row r="147" spans="4:21" ht="13.5" customHeight="1">
      <c r="D147" s="156" t="s">
        <v>128</v>
      </c>
      <c r="E147" s="156"/>
      <c r="F147" s="156"/>
      <c r="G147" s="157" t="s">
        <v>129</v>
      </c>
      <c r="H147" s="157"/>
      <c r="I147" s="157"/>
      <c r="J147" s="157"/>
      <c r="M147" s="158" t="s">
        <v>330</v>
      </c>
      <c r="N147" s="158"/>
      <c r="R147" s="91">
        <v>15194</v>
      </c>
      <c r="S147" s="91">
        <v>2500</v>
      </c>
      <c r="T147" s="159">
        <v>2500</v>
      </c>
      <c r="U147" s="159"/>
    </row>
    <row r="148" spans="4:21" ht="13.5" customHeight="1">
      <c r="D148" s="156" t="s">
        <v>135</v>
      </c>
      <c r="E148" s="156"/>
      <c r="F148" s="156"/>
      <c r="G148" s="157" t="s">
        <v>136</v>
      </c>
      <c r="H148" s="157"/>
      <c r="I148" s="157"/>
      <c r="J148" s="157"/>
      <c r="M148" s="158" t="s">
        <v>330</v>
      </c>
      <c r="N148" s="158"/>
      <c r="R148" s="91">
        <v>15194</v>
      </c>
      <c r="S148" s="91">
        <v>2500</v>
      </c>
      <c r="T148" s="159">
        <v>2500</v>
      </c>
      <c r="U148" s="159"/>
    </row>
    <row r="149" spans="2:18" s="86" customFormat="1" ht="15" customHeight="1">
      <c r="B149" s="155" t="s">
        <v>294</v>
      </c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R149" s="90">
        <v>13416</v>
      </c>
    </row>
    <row r="150" spans="4:21" ht="13.5" customHeight="1">
      <c r="D150" s="156" t="s">
        <v>128</v>
      </c>
      <c r="E150" s="156"/>
      <c r="F150" s="156"/>
      <c r="G150" s="157" t="s">
        <v>129</v>
      </c>
      <c r="H150" s="157"/>
      <c r="I150" s="157"/>
      <c r="J150" s="157"/>
      <c r="M150" s="158" t="s">
        <v>330</v>
      </c>
      <c r="N150" s="158"/>
      <c r="R150" s="91">
        <v>13416</v>
      </c>
      <c r="S150" s="91">
        <v>7000</v>
      </c>
      <c r="T150" s="159">
        <v>8000</v>
      </c>
      <c r="U150" s="159"/>
    </row>
    <row r="151" spans="4:21" ht="13.5" customHeight="1">
      <c r="D151" s="156" t="s">
        <v>135</v>
      </c>
      <c r="E151" s="156"/>
      <c r="F151" s="156"/>
      <c r="G151" s="157" t="s">
        <v>136</v>
      </c>
      <c r="H151" s="157"/>
      <c r="I151" s="157"/>
      <c r="J151" s="157"/>
      <c r="M151" s="158" t="s">
        <v>330</v>
      </c>
      <c r="N151" s="158"/>
      <c r="R151" s="91">
        <v>13416</v>
      </c>
      <c r="S151" s="91">
        <v>7000</v>
      </c>
      <c r="T151" s="159">
        <v>8000</v>
      </c>
      <c r="U151" s="159"/>
    </row>
    <row r="152" spans="2:21" s="86" customFormat="1" ht="15" customHeight="1">
      <c r="B152" s="151" t="s">
        <v>213</v>
      </c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87"/>
      <c r="P152" s="87"/>
      <c r="Q152" s="87"/>
      <c r="R152" s="88">
        <v>24900</v>
      </c>
      <c r="S152" s="88">
        <v>37200</v>
      </c>
      <c r="T152" s="152">
        <v>32500</v>
      </c>
      <c r="U152" s="152"/>
    </row>
    <row r="153" spans="5:21" ht="13.5" customHeight="1">
      <c r="E153" s="153" t="s">
        <v>10</v>
      </c>
      <c r="F153" s="153"/>
      <c r="G153" s="153"/>
      <c r="H153" s="153"/>
      <c r="I153" s="153"/>
      <c r="J153" s="153"/>
      <c r="K153" s="153"/>
      <c r="L153" s="153"/>
      <c r="M153" s="153"/>
      <c r="N153" s="153"/>
      <c r="R153" s="89" t="s">
        <v>332</v>
      </c>
      <c r="S153" s="89" t="s">
        <v>333</v>
      </c>
      <c r="T153" s="154" t="s">
        <v>334</v>
      </c>
      <c r="U153" s="154"/>
    </row>
    <row r="154" spans="2:21" s="86" customFormat="1" ht="15" customHeight="1">
      <c r="B154" s="151" t="s">
        <v>335</v>
      </c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87"/>
      <c r="P154" s="87"/>
      <c r="Q154" s="87"/>
      <c r="R154" s="88">
        <v>24900</v>
      </c>
      <c r="S154" s="88">
        <v>37200</v>
      </c>
      <c r="T154" s="152">
        <v>32500</v>
      </c>
      <c r="U154" s="152"/>
    </row>
    <row r="155" spans="2:21" s="86" customFormat="1" ht="15" customHeight="1">
      <c r="B155" s="151" t="s">
        <v>336</v>
      </c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87"/>
      <c r="P155" s="87"/>
      <c r="Q155" s="87"/>
      <c r="R155" s="88">
        <v>24900</v>
      </c>
      <c r="S155" s="88">
        <v>37200</v>
      </c>
      <c r="T155" s="152">
        <v>32500</v>
      </c>
      <c r="U155" s="152"/>
    </row>
    <row r="156" spans="2:18" s="86" customFormat="1" ht="15" customHeight="1">
      <c r="B156" s="155" t="s">
        <v>279</v>
      </c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R156" s="90">
        <v>24900</v>
      </c>
    </row>
    <row r="157" spans="4:21" ht="13.5" customHeight="1">
      <c r="D157" s="156" t="s">
        <v>76</v>
      </c>
      <c r="E157" s="156"/>
      <c r="F157" s="156"/>
      <c r="G157" s="157" t="s">
        <v>77</v>
      </c>
      <c r="H157" s="157"/>
      <c r="I157" s="157"/>
      <c r="J157" s="157"/>
      <c r="M157" s="158" t="s">
        <v>330</v>
      </c>
      <c r="N157" s="158"/>
      <c r="R157" s="91">
        <v>24900</v>
      </c>
      <c r="S157" s="91">
        <v>37200</v>
      </c>
      <c r="T157" s="159">
        <v>32500</v>
      </c>
      <c r="U157" s="159"/>
    </row>
    <row r="158" spans="4:21" ht="13.5" customHeight="1">
      <c r="D158" s="156" t="s">
        <v>85</v>
      </c>
      <c r="E158" s="156"/>
      <c r="F158" s="156"/>
      <c r="G158" s="157" t="s">
        <v>86</v>
      </c>
      <c r="H158" s="157"/>
      <c r="I158" s="157"/>
      <c r="J158" s="157"/>
      <c r="M158" s="158" t="s">
        <v>330</v>
      </c>
      <c r="N158" s="158"/>
      <c r="R158" s="91">
        <v>24900</v>
      </c>
      <c r="S158" s="91">
        <v>37200</v>
      </c>
      <c r="T158" s="159">
        <v>32500</v>
      </c>
      <c r="U158" s="159"/>
    </row>
    <row r="159" spans="4:21" ht="13.5" customHeight="1">
      <c r="D159" s="156" t="s">
        <v>128</v>
      </c>
      <c r="E159" s="156"/>
      <c r="F159" s="156"/>
      <c r="G159" s="157" t="s">
        <v>129</v>
      </c>
      <c r="H159" s="157"/>
      <c r="I159" s="157"/>
      <c r="J159" s="157"/>
      <c r="M159" s="158" t="s">
        <v>330</v>
      </c>
      <c r="N159" s="158"/>
      <c r="R159" s="91">
        <v>0</v>
      </c>
      <c r="S159" s="91">
        <v>0</v>
      </c>
      <c r="T159" s="159">
        <v>0</v>
      </c>
      <c r="U159" s="159"/>
    </row>
    <row r="160" spans="4:21" ht="13.5" customHeight="1">
      <c r="D160" s="156" t="s">
        <v>135</v>
      </c>
      <c r="E160" s="156"/>
      <c r="F160" s="156"/>
      <c r="G160" s="157" t="s">
        <v>136</v>
      </c>
      <c r="H160" s="157"/>
      <c r="I160" s="157"/>
      <c r="J160" s="157"/>
      <c r="M160" s="158" t="s">
        <v>330</v>
      </c>
      <c r="N160" s="158"/>
      <c r="R160" s="91">
        <v>0</v>
      </c>
      <c r="S160" s="91">
        <v>0</v>
      </c>
      <c r="T160" s="159">
        <v>0</v>
      </c>
      <c r="U160" s="159"/>
    </row>
    <row r="161" spans="2:21" s="86" customFormat="1" ht="15" customHeight="1">
      <c r="B161" s="151" t="s">
        <v>214</v>
      </c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87"/>
      <c r="P161" s="87"/>
      <c r="Q161" s="87"/>
      <c r="R161" s="88">
        <v>15000</v>
      </c>
      <c r="S161" s="88">
        <v>16000</v>
      </c>
      <c r="T161" s="152">
        <v>17000</v>
      </c>
      <c r="U161" s="152"/>
    </row>
    <row r="162" spans="5:21" ht="13.5" customHeight="1">
      <c r="E162" s="153" t="s">
        <v>10</v>
      </c>
      <c r="F162" s="153"/>
      <c r="G162" s="153"/>
      <c r="H162" s="153"/>
      <c r="I162" s="153"/>
      <c r="J162" s="153"/>
      <c r="K162" s="153"/>
      <c r="L162" s="153"/>
      <c r="M162" s="153"/>
      <c r="N162" s="153"/>
      <c r="R162" s="89" t="s">
        <v>134</v>
      </c>
      <c r="S162" s="89" t="s">
        <v>337</v>
      </c>
      <c r="T162" s="154" t="s">
        <v>338</v>
      </c>
      <c r="U162" s="154"/>
    </row>
    <row r="163" spans="2:21" s="86" customFormat="1" ht="15" customHeight="1">
      <c r="B163" s="151" t="s">
        <v>339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87"/>
      <c r="P163" s="87"/>
      <c r="Q163" s="87"/>
      <c r="R163" s="88">
        <v>15000</v>
      </c>
      <c r="S163" s="88">
        <v>16000</v>
      </c>
      <c r="T163" s="152">
        <v>17000</v>
      </c>
      <c r="U163" s="152"/>
    </row>
    <row r="164" spans="2:21" s="86" customFormat="1" ht="15" customHeight="1">
      <c r="B164" s="151" t="s">
        <v>340</v>
      </c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87"/>
      <c r="P164" s="87"/>
      <c r="Q164" s="87"/>
      <c r="R164" s="88">
        <v>15000</v>
      </c>
      <c r="S164" s="88">
        <v>16000</v>
      </c>
      <c r="T164" s="152">
        <v>17000</v>
      </c>
      <c r="U164" s="152"/>
    </row>
    <row r="165" spans="2:18" s="86" customFormat="1" ht="15" customHeight="1">
      <c r="B165" s="155" t="s">
        <v>279</v>
      </c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R165" s="90">
        <v>15000</v>
      </c>
    </row>
    <row r="166" spans="4:21" ht="13.5" customHeight="1">
      <c r="D166" s="156" t="s">
        <v>76</v>
      </c>
      <c r="E166" s="156"/>
      <c r="F166" s="156"/>
      <c r="G166" s="157" t="s">
        <v>77</v>
      </c>
      <c r="H166" s="157"/>
      <c r="I166" s="157"/>
      <c r="J166" s="157"/>
      <c r="M166" s="158" t="s">
        <v>330</v>
      </c>
      <c r="N166" s="158"/>
      <c r="R166" s="91">
        <v>15000</v>
      </c>
      <c r="S166" s="91">
        <v>16000</v>
      </c>
      <c r="T166" s="159">
        <v>17000</v>
      </c>
      <c r="U166" s="159"/>
    </row>
    <row r="167" spans="4:21" ht="13.5" customHeight="1">
      <c r="D167" s="156" t="s">
        <v>120</v>
      </c>
      <c r="E167" s="156"/>
      <c r="F167" s="156"/>
      <c r="G167" s="157" t="s">
        <v>121</v>
      </c>
      <c r="H167" s="157"/>
      <c r="I167" s="157"/>
      <c r="J167" s="157"/>
      <c r="M167" s="158" t="s">
        <v>330</v>
      </c>
      <c r="N167" s="158"/>
      <c r="R167" s="91">
        <v>15000</v>
      </c>
      <c r="S167" s="91">
        <v>16000</v>
      </c>
      <c r="T167" s="159">
        <v>17000</v>
      </c>
      <c r="U167" s="159"/>
    </row>
    <row r="168" spans="2:21" s="86" customFormat="1" ht="15" customHeight="1">
      <c r="B168" s="151" t="s">
        <v>215</v>
      </c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87"/>
      <c r="P168" s="87"/>
      <c r="Q168" s="87"/>
      <c r="R168" s="88">
        <v>174700</v>
      </c>
      <c r="S168" s="88">
        <v>192400</v>
      </c>
      <c r="T168" s="152">
        <v>205800</v>
      </c>
      <c r="U168" s="152"/>
    </row>
    <row r="169" spans="5:21" ht="13.5" customHeight="1">
      <c r="E169" s="153" t="s">
        <v>10</v>
      </c>
      <c r="F169" s="153"/>
      <c r="G169" s="153"/>
      <c r="H169" s="153"/>
      <c r="I169" s="153"/>
      <c r="J169" s="153"/>
      <c r="K169" s="153"/>
      <c r="L169" s="153"/>
      <c r="M169" s="153"/>
      <c r="N169" s="153"/>
      <c r="R169" s="89" t="s">
        <v>341</v>
      </c>
      <c r="S169" s="89" t="s">
        <v>342</v>
      </c>
      <c r="T169" s="154" t="s">
        <v>343</v>
      </c>
      <c r="U169" s="154"/>
    </row>
    <row r="170" spans="2:21" s="86" customFormat="1" ht="15" customHeight="1">
      <c r="B170" s="151" t="s">
        <v>344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87"/>
      <c r="P170" s="87"/>
      <c r="Q170" s="87"/>
      <c r="R170" s="88">
        <v>174700</v>
      </c>
      <c r="S170" s="88">
        <v>192400</v>
      </c>
      <c r="T170" s="152">
        <v>205800</v>
      </c>
      <c r="U170" s="152"/>
    </row>
    <row r="171" spans="2:21" s="86" customFormat="1" ht="15" customHeight="1">
      <c r="B171" s="151" t="s">
        <v>345</v>
      </c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87"/>
      <c r="P171" s="87"/>
      <c r="Q171" s="87"/>
      <c r="R171" s="88">
        <v>80000</v>
      </c>
      <c r="S171" s="88">
        <v>90000</v>
      </c>
      <c r="T171" s="152">
        <v>100000</v>
      </c>
      <c r="U171" s="152"/>
    </row>
    <row r="172" spans="2:18" s="86" customFormat="1" ht="15" customHeight="1">
      <c r="B172" s="155" t="s">
        <v>279</v>
      </c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R172" s="90">
        <v>80000</v>
      </c>
    </row>
    <row r="173" spans="4:21" ht="13.5" customHeight="1">
      <c r="D173" s="156" t="s">
        <v>76</v>
      </c>
      <c r="E173" s="156"/>
      <c r="F173" s="156"/>
      <c r="G173" s="157" t="s">
        <v>77</v>
      </c>
      <c r="H173" s="157"/>
      <c r="I173" s="157"/>
      <c r="J173" s="157"/>
      <c r="M173" s="158" t="s">
        <v>330</v>
      </c>
      <c r="N173" s="158"/>
      <c r="R173" s="91">
        <v>80000</v>
      </c>
      <c r="S173" s="91">
        <v>90000</v>
      </c>
      <c r="T173" s="159">
        <v>100000</v>
      </c>
      <c r="U173" s="159"/>
    </row>
    <row r="174" spans="4:21" ht="13.5" customHeight="1">
      <c r="D174" s="156" t="s">
        <v>120</v>
      </c>
      <c r="E174" s="156"/>
      <c r="F174" s="156"/>
      <c r="G174" s="157" t="s">
        <v>121</v>
      </c>
      <c r="H174" s="157"/>
      <c r="I174" s="157"/>
      <c r="J174" s="157"/>
      <c r="M174" s="158" t="s">
        <v>330</v>
      </c>
      <c r="N174" s="158"/>
      <c r="R174" s="91">
        <v>80000</v>
      </c>
      <c r="S174" s="91">
        <v>90000</v>
      </c>
      <c r="T174" s="159">
        <v>100000</v>
      </c>
      <c r="U174" s="159"/>
    </row>
    <row r="175" spans="2:21" s="86" customFormat="1" ht="15" customHeight="1">
      <c r="B175" s="151" t="s">
        <v>346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87"/>
      <c r="P175" s="87"/>
      <c r="Q175" s="87"/>
      <c r="R175" s="88">
        <v>35000</v>
      </c>
      <c r="S175" s="88">
        <v>35000</v>
      </c>
      <c r="T175" s="152">
        <v>35000</v>
      </c>
      <c r="U175" s="152"/>
    </row>
    <row r="176" spans="2:18" s="86" customFormat="1" ht="15" customHeight="1">
      <c r="B176" s="155" t="s">
        <v>279</v>
      </c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R176" s="90">
        <v>35000</v>
      </c>
    </row>
    <row r="177" spans="4:21" ht="13.5" customHeight="1">
      <c r="D177" s="156" t="s">
        <v>76</v>
      </c>
      <c r="E177" s="156"/>
      <c r="F177" s="156"/>
      <c r="G177" s="157" t="s">
        <v>77</v>
      </c>
      <c r="H177" s="157"/>
      <c r="I177" s="157"/>
      <c r="J177" s="157"/>
      <c r="M177" s="158" t="s">
        <v>330</v>
      </c>
      <c r="N177" s="158"/>
      <c r="R177" s="91">
        <v>35000</v>
      </c>
      <c r="S177" s="91">
        <v>35000</v>
      </c>
      <c r="T177" s="159">
        <v>35000</v>
      </c>
      <c r="U177" s="159"/>
    </row>
    <row r="178" spans="4:21" ht="13.5" customHeight="1">
      <c r="D178" s="156" t="s">
        <v>120</v>
      </c>
      <c r="E178" s="156"/>
      <c r="F178" s="156"/>
      <c r="G178" s="157" t="s">
        <v>121</v>
      </c>
      <c r="H178" s="157"/>
      <c r="I178" s="157"/>
      <c r="J178" s="157"/>
      <c r="M178" s="158" t="s">
        <v>330</v>
      </c>
      <c r="N178" s="158"/>
      <c r="R178" s="91">
        <v>35000</v>
      </c>
      <c r="S178" s="91">
        <v>35000</v>
      </c>
      <c r="T178" s="159">
        <v>35000</v>
      </c>
      <c r="U178" s="159"/>
    </row>
    <row r="179" spans="2:21" s="86" customFormat="1" ht="15" customHeight="1">
      <c r="B179" s="151" t="s">
        <v>347</v>
      </c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87"/>
      <c r="P179" s="87"/>
      <c r="Q179" s="87"/>
      <c r="R179" s="88">
        <v>57000</v>
      </c>
      <c r="S179" s="88">
        <v>64200</v>
      </c>
      <c r="T179" s="152">
        <v>67300</v>
      </c>
      <c r="U179" s="152"/>
    </row>
    <row r="180" spans="2:18" s="86" customFormat="1" ht="15" customHeight="1">
      <c r="B180" s="155" t="s">
        <v>279</v>
      </c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R180" s="90">
        <v>57000</v>
      </c>
    </row>
    <row r="181" spans="4:21" ht="13.5" customHeight="1">
      <c r="D181" s="156" t="s">
        <v>76</v>
      </c>
      <c r="E181" s="156"/>
      <c r="F181" s="156"/>
      <c r="G181" s="157" t="s">
        <v>77</v>
      </c>
      <c r="H181" s="157"/>
      <c r="I181" s="157"/>
      <c r="J181" s="157"/>
      <c r="M181" s="158" t="s">
        <v>348</v>
      </c>
      <c r="N181" s="158"/>
      <c r="R181" s="91">
        <v>52000</v>
      </c>
      <c r="S181" s="91">
        <v>54200</v>
      </c>
      <c r="T181" s="159">
        <v>57300</v>
      </c>
      <c r="U181" s="159"/>
    </row>
    <row r="182" spans="4:21" ht="13.5" customHeight="1">
      <c r="D182" s="156" t="s">
        <v>120</v>
      </c>
      <c r="E182" s="156"/>
      <c r="F182" s="156"/>
      <c r="G182" s="157" t="s">
        <v>121</v>
      </c>
      <c r="H182" s="157"/>
      <c r="I182" s="157"/>
      <c r="J182" s="157"/>
      <c r="M182" s="158" t="s">
        <v>348</v>
      </c>
      <c r="N182" s="158"/>
      <c r="R182" s="91">
        <v>52000</v>
      </c>
      <c r="S182" s="91">
        <v>54200</v>
      </c>
      <c r="T182" s="159">
        <v>57300</v>
      </c>
      <c r="U182" s="159"/>
    </row>
    <row r="183" spans="4:21" ht="13.5" customHeight="1">
      <c r="D183" s="156" t="s">
        <v>128</v>
      </c>
      <c r="E183" s="156"/>
      <c r="F183" s="156"/>
      <c r="G183" s="157" t="s">
        <v>129</v>
      </c>
      <c r="H183" s="157"/>
      <c r="I183" s="157"/>
      <c r="J183" s="157"/>
      <c r="M183" s="158" t="s">
        <v>348</v>
      </c>
      <c r="N183" s="158"/>
      <c r="R183" s="91">
        <v>5000</v>
      </c>
      <c r="S183" s="91">
        <v>10000</v>
      </c>
      <c r="T183" s="159">
        <v>10000</v>
      </c>
      <c r="U183" s="159"/>
    </row>
    <row r="184" spans="4:21" ht="13.5" customHeight="1">
      <c r="D184" s="156" t="s">
        <v>143</v>
      </c>
      <c r="E184" s="156"/>
      <c r="F184" s="156"/>
      <c r="G184" s="157" t="s">
        <v>144</v>
      </c>
      <c r="H184" s="157"/>
      <c r="I184" s="157"/>
      <c r="J184" s="157"/>
      <c r="M184" s="158" t="s">
        <v>348</v>
      </c>
      <c r="N184" s="158"/>
      <c r="R184" s="91">
        <v>5000</v>
      </c>
      <c r="S184" s="91">
        <v>10000</v>
      </c>
      <c r="T184" s="159">
        <v>10000</v>
      </c>
      <c r="U184" s="159"/>
    </row>
    <row r="185" spans="2:21" s="86" customFormat="1" ht="15" customHeight="1">
      <c r="B185" s="151" t="s">
        <v>349</v>
      </c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87"/>
      <c r="P185" s="87"/>
      <c r="Q185" s="87"/>
      <c r="R185" s="88">
        <v>2700</v>
      </c>
      <c r="S185" s="88">
        <v>3200</v>
      </c>
      <c r="T185" s="152">
        <v>3500</v>
      </c>
      <c r="U185" s="152"/>
    </row>
    <row r="186" spans="2:18" s="86" customFormat="1" ht="15" customHeight="1">
      <c r="B186" s="155" t="s">
        <v>279</v>
      </c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R186" s="90">
        <v>2700</v>
      </c>
    </row>
    <row r="187" spans="4:21" ht="13.5" customHeight="1">
      <c r="D187" s="156" t="s">
        <v>76</v>
      </c>
      <c r="E187" s="156"/>
      <c r="F187" s="156"/>
      <c r="G187" s="157" t="s">
        <v>77</v>
      </c>
      <c r="H187" s="157"/>
      <c r="I187" s="157"/>
      <c r="J187" s="157"/>
      <c r="M187" s="158" t="s">
        <v>348</v>
      </c>
      <c r="N187" s="158"/>
      <c r="R187" s="91">
        <v>2700</v>
      </c>
      <c r="S187" s="91">
        <v>3200</v>
      </c>
      <c r="T187" s="159">
        <v>3500</v>
      </c>
      <c r="U187" s="159"/>
    </row>
    <row r="188" spans="4:21" ht="13.5" customHeight="1">
      <c r="D188" s="156" t="s">
        <v>85</v>
      </c>
      <c r="E188" s="156"/>
      <c r="F188" s="156"/>
      <c r="G188" s="157" t="s">
        <v>86</v>
      </c>
      <c r="H188" s="157"/>
      <c r="I188" s="157"/>
      <c r="J188" s="157"/>
      <c r="M188" s="158" t="s">
        <v>348</v>
      </c>
      <c r="N188" s="158"/>
      <c r="R188" s="91">
        <v>2700</v>
      </c>
      <c r="S188" s="91">
        <v>3200</v>
      </c>
      <c r="T188" s="159">
        <v>3500</v>
      </c>
      <c r="U188" s="159"/>
    </row>
    <row r="189" spans="2:21" s="86" customFormat="1" ht="15" customHeight="1">
      <c r="B189" s="151" t="s">
        <v>216</v>
      </c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87"/>
      <c r="P189" s="87"/>
      <c r="Q189" s="87"/>
      <c r="R189" s="88">
        <v>2119445</v>
      </c>
      <c r="S189" s="88">
        <v>2074247</v>
      </c>
      <c r="T189" s="152">
        <v>2241422</v>
      </c>
      <c r="U189" s="152"/>
    </row>
    <row r="190" spans="2:21" s="86" customFormat="1" ht="15" customHeight="1">
      <c r="B190" s="151" t="s">
        <v>217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87"/>
      <c r="P190" s="87"/>
      <c r="Q190" s="87"/>
      <c r="R190" s="88">
        <v>2119445</v>
      </c>
      <c r="S190" s="88">
        <v>2074247</v>
      </c>
      <c r="T190" s="152">
        <v>2241422</v>
      </c>
      <c r="U190" s="152"/>
    </row>
    <row r="191" spans="5:21" ht="14.25">
      <c r="E191" s="160" t="s">
        <v>350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R191" s="161" t="s">
        <v>351</v>
      </c>
      <c r="S191" s="161" t="s">
        <v>352</v>
      </c>
      <c r="T191" s="161" t="s">
        <v>353</v>
      </c>
      <c r="U191" s="161"/>
    </row>
    <row r="192" spans="5:21" ht="14.25"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R192" s="161"/>
      <c r="S192" s="161"/>
      <c r="T192" s="161"/>
      <c r="U192" s="161"/>
    </row>
    <row r="193" spans="5:21" ht="14.25"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R193" s="161"/>
      <c r="S193" s="161"/>
      <c r="T193" s="161"/>
      <c r="U193" s="161"/>
    </row>
    <row r="194" spans="5:21" ht="14.25"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R194" s="161"/>
      <c r="S194" s="161"/>
      <c r="T194" s="161"/>
      <c r="U194" s="161"/>
    </row>
    <row r="195" spans="5:21" ht="14.25"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R195" s="161"/>
      <c r="S195" s="161"/>
      <c r="T195" s="161"/>
      <c r="U195" s="161"/>
    </row>
    <row r="196" spans="5:21" ht="14.25"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R196" s="161"/>
      <c r="S196" s="161"/>
      <c r="T196" s="161"/>
      <c r="U196" s="161"/>
    </row>
    <row r="197" spans="5:21" ht="14.25"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R197" s="161"/>
      <c r="S197" s="161"/>
      <c r="T197" s="161"/>
      <c r="U197" s="161"/>
    </row>
    <row r="198" spans="2:21" s="86" customFormat="1" ht="15" customHeight="1">
      <c r="B198" s="151" t="s">
        <v>354</v>
      </c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87"/>
      <c r="P198" s="87"/>
      <c r="Q198" s="87"/>
      <c r="R198" s="88">
        <v>776023</v>
      </c>
      <c r="S198" s="88">
        <v>780825</v>
      </c>
      <c r="T198" s="152">
        <v>817000</v>
      </c>
      <c r="U198" s="152"/>
    </row>
    <row r="199" spans="2:21" s="86" customFormat="1" ht="15" customHeight="1">
      <c r="B199" s="151" t="s">
        <v>355</v>
      </c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87"/>
      <c r="P199" s="87"/>
      <c r="Q199" s="87"/>
      <c r="R199" s="88">
        <v>125000</v>
      </c>
      <c r="S199" s="88">
        <v>150000</v>
      </c>
      <c r="T199" s="152">
        <v>150000</v>
      </c>
      <c r="U199" s="152"/>
    </row>
    <row r="200" spans="2:18" s="86" customFormat="1" ht="15" customHeight="1">
      <c r="B200" s="155" t="s">
        <v>356</v>
      </c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R200" s="90">
        <v>125000</v>
      </c>
    </row>
    <row r="201" spans="4:21" ht="13.5" customHeight="1">
      <c r="D201" s="156" t="s">
        <v>76</v>
      </c>
      <c r="E201" s="156"/>
      <c r="F201" s="156"/>
      <c r="G201" s="157" t="s">
        <v>77</v>
      </c>
      <c r="H201" s="157"/>
      <c r="I201" s="157"/>
      <c r="J201" s="157"/>
      <c r="M201" s="158" t="s">
        <v>357</v>
      </c>
      <c r="N201" s="158"/>
      <c r="R201" s="91">
        <v>125000</v>
      </c>
      <c r="S201" s="91">
        <v>150000</v>
      </c>
      <c r="T201" s="159">
        <v>150000</v>
      </c>
      <c r="U201" s="159"/>
    </row>
    <row r="202" spans="4:21" ht="13.5" customHeight="1">
      <c r="D202" s="156" t="s">
        <v>85</v>
      </c>
      <c r="E202" s="156"/>
      <c r="F202" s="156"/>
      <c r="G202" s="157" t="s">
        <v>86</v>
      </c>
      <c r="H202" s="157"/>
      <c r="I202" s="157"/>
      <c r="J202" s="157"/>
      <c r="M202" s="158" t="s">
        <v>357</v>
      </c>
      <c r="N202" s="158"/>
      <c r="R202" s="91">
        <v>125000</v>
      </c>
      <c r="S202" s="91">
        <v>150000</v>
      </c>
      <c r="T202" s="159">
        <v>150000</v>
      </c>
      <c r="U202" s="159"/>
    </row>
    <row r="203" spans="2:21" s="86" customFormat="1" ht="15" customHeight="1">
      <c r="B203" s="151" t="s">
        <v>358</v>
      </c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87"/>
      <c r="P203" s="87"/>
      <c r="Q203" s="87"/>
      <c r="R203" s="88">
        <v>111000</v>
      </c>
      <c r="S203" s="88">
        <v>102825</v>
      </c>
      <c r="T203" s="152">
        <v>102000</v>
      </c>
      <c r="U203" s="152"/>
    </row>
    <row r="204" spans="2:18" s="86" customFormat="1" ht="15" customHeight="1">
      <c r="B204" s="155" t="s">
        <v>356</v>
      </c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R204" s="90">
        <v>111000</v>
      </c>
    </row>
    <row r="205" spans="4:21" ht="13.5" customHeight="1">
      <c r="D205" s="156" t="s">
        <v>76</v>
      </c>
      <c r="E205" s="156"/>
      <c r="F205" s="156"/>
      <c r="G205" s="157" t="s">
        <v>77</v>
      </c>
      <c r="H205" s="157"/>
      <c r="I205" s="157"/>
      <c r="J205" s="157"/>
      <c r="M205" s="158" t="s">
        <v>359</v>
      </c>
      <c r="N205" s="158"/>
      <c r="R205" s="91">
        <v>101000</v>
      </c>
      <c r="S205" s="91">
        <v>102825</v>
      </c>
      <c r="T205" s="159">
        <v>102000</v>
      </c>
      <c r="U205" s="159"/>
    </row>
    <row r="206" spans="4:21" ht="13.5" customHeight="1">
      <c r="D206" s="156" t="s">
        <v>85</v>
      </c>
      <c r="E206" s="156"/>
      <c r="F206" s="156"/>
      <c r="G206" s="157" t="s">
        <v>86</v>
      </c>
      <c r="H206" s="157"/>
      <c r="I206" s="157"/>
      <c r="J206" s="157"/>
      <c r="M206" s="158" t="s">
        <v>359</v>
      </c>
      <c r="N206" s="158"/>
      <c r="R206" s="91">
        <v>101000</v>
      </c>
      <c r="S206" s="91">
        <v>102825</v>
      </c>
      <c r="T206" s="159">
        <v>102000</v>
      </c>
      <c r="U206" s="159"/>
    </row>
    <row r="207" spans="4:21" ht="13.5" customHeight="1">
      <c r="D207" s="156" t="s">
        <v>128</v>
      </c>
      <c r="E207" s="156"/>
      <c r="F207" s="156"/>
      <c r="G207" s="157" t="s">
        <v>129</v>
      </c>
      <c r="H207" s="157"/>
      <c r="I207" s="157"/>
      <c r="J207" s="157"/>
      <c r="M207" s="158" t="s">
        <v>359</v>
      </c>
      <c r="N207" s="158"/>
      <c r="R207" s="91">
        <v>10000</v>
      </c>
      <c r="S207" s="91">
        <v>0</v>
      </c>
      <c r="T207" s="159">
        <v>0</v>
      </c>
      <c r="U207" s="159"/>
    </row>
    <row r="208" spans="4:21" ht="13.5" customHeight="1">
      <c r="D208" s="156" t="s">
        <v>135</v>
      </c>
      <c r="E208" s="156"/>
      <c r="F208" s="156"/>
      <c r="G208" s="157" t="s">
        <v>136</v>
      </c>
      <c r="H208" s="157"/>
      <c r="I208" s="157"/>
      <c r="J208" s="157"/>
      <c r="M208" s="158" t="s">
        <v>359</v>
      </c>
      <c r="N208" s="158"/>
      <c r="R208" s="91">
        <v>10000</v>
      </c>
      <c r="S208" s="91">
        <v>0</v>
      </c>
      <c r="T208" s="159">
        <v>0</v>
      </c>
      <c r="U208" s="159"/>
    </row>
    <row r="209" spans="2:18" s="86" customFormat="1" ht="15" customHeight="1">
      <c r="B209" s="155" t="s">
        <v>294</v>
      </c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R209" s="90">
        <v>0</v>
      </c>
    </row>
    <row r="210" spans="4:21" ht="13.5" customHeight="1">
      <c r="D210" s="156" t="s">
        <v>76</v>
      </c>
      <c r="E210" s="156"/>
      <c r="F210" s="156"/>
      <c r="G210" s="157" t="s">
        <v>77</v>
      </c>
      <c r="H210" s="157"/>
      <c r="I210" s="157"/>
      <c r="J210" s="157"/>
      <c r="M210" s="158" t="s">
        <v>359</v>
      </c>
      <c r="N210" s="158"/>
      <c r="R210" s="91">
        <v>0</v>
      </c>
      <c r="S210" s="91">
        <v>0</v>
      </c>
      <c r="T210" s="159">
        <v>0</v>
      </c>
      <c r="U210" s="159"/>
    </row>
    <row r="211" spans="4:21" ht="13.5" customHeight="1">
      <c r="D211" s="156" t="s">
        <v>85</v>
      </c>
      <c r="E211" s="156"/>
      <c r="F211" s="156"/>
      <c r="G211" s="157" t="s">
        <v>86</v>
      </c>
      <c r="H211" s="157"/>
      <c r="I211" s="157"/>
      <c r="J211" s="157"/>
      <c r="M211" s="158" t="s">
        <v>359</v>
      </c>
      <c r="N211" s="158"/>
      <c r="R211" s="91">
        <v>0</v>
      </c>
      <c r="S211" s="91">
        <v>0</v>
      </c>
      <c r="T211" s="159">
        <v>0</v>
      </c>
      <c r="U211" s="159"/>
    </row>
    <row r="212" spans="2:21" s="86" customFormat="1" ht="15" customHeight="1">
      <c r="B212" s="151" t="s">
        <v>360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87"/>
      <c r="P212" s="87"/>
      <c r="Q212" s="87"/>
      <c r="R212" s="88">
        <v>314723</v>
      </c>
      <c r="S212" s="88">
        <v>233000</v>
      </c>
      <c r="T212" s="152">
        <v>233000</v>
      </c>
      <c r="U212" s="152"/>
    </row>
    <row r="213" spans="2:18" s="86" customFormat="1" ht="15" customHeight="1">
      <c r="B213" s="155" t="s">
        <v>356</v>
      </c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R213" s="90">
        <v>281723</v>
      </c>
    </row>
    <row r="214" spans="4:21" ht="13.5" customHeight="1">
      <c r="D214" s="156" t="s">
        <v>76</v>
      </c>
      <c r="E214" s="156"/>
      <c r="F214" s="156"/>
      <c r="G214" s="157" t="s">
        <v>77</v>
      </c>
      <c r="H214" s="157"/>
      <c r="I214" s="157"/>
      <c r="J214" s="157"/>
      <c r="M214" s="158" t="s">
        <v>359</v>
      </c>
      <c r="N214" s="158"/>
      <c r="R214" s="91">
        <v>281723</v>
      </c>
      <c r="S214" s="91">
        <v>200000</v>
      </c>
      <c r="T214" s="159">
        <v>200000</v>
      </c>
      <c r="U214" s="159"/>
    </row>
    <row r="215" spans="4:21" ht="13.5" customHeight="1">
      <c r="D215" s="156" t="s">
        <v>85</v>
      </c>
      <c r="E215" s="156"/>
      <c r="F215" s="156"/>
      <c r="G215" s="157" t="s">
        <v>86</v>
      </c>
      <c r="H215" s="157"/>
      <c r="I215" s="157"/>
      <c r="J215" s="157"/>
      <c r="M215" s="158" t="s">
        <v>359</v>
      </c>
      <c r="N215" s="158"/>
      <c r="R215" s="91">
        <v>281723</v>
      </c>
      <c r="S215" s="91">
        <v>200000</v>
      </c>
      <c r="T215" s="159">
        <v>200000</v>
      </c>
      <c r="U215" s="159"/>
    </row>
    <row r="216" spans="2:18" s="86" customFormat="1" ht="15" customHeight="1">
      <c r="B216" s="155" t="s">
        <v>317</v>
      </c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R216" s="90">
        <v>0</v>
      </c>
    </row>
    <row r="217" spans="4:21" ht="13.5" customHeight="1">
      <c r="D217" s="156" t="s">
        <v>76</v>
      </c>
      <c r="E217" s="156"/>
      <c r="F217" s="156"/>
      <c r="G217" s="157" t="s">
        <v>77</v>
      </c>
      <c r="H217" s="157"/>
      <c r="I217" s="157"/>
      <c r="J217" s="157"/>
      <c r="M217" s="158" t="s">
        <v>359</v>
      </c>
      <c r="N217" s="158"/>
      <c r="R217" s="91">
        <v>0</v>
      </c>
      <c r="S217" s="91">
        <v>0</v>
      </c>
      <c r="T217" s="159">
        <v>0</v>
      </c>
      <c r="U217" s="159"/>
    </row>
    <row r="218" spans="4:21" ht="13.5" customHeight="1">
      <c r="D218" s="156" t="s">
        <v>85</v>
      </c>
      <c r="E218" s="156"/>
      <c r="F218" s="156"/>
      <c r="G218" s="157" t="s">
        <v>86</v>
      </c>
      <c r="H218" s="157"/>
      <c r="I218" s="157"/>
      <c r="J218" s="157"/>
      <c r="M218" s="158" t="s">
        <v>359</v>
      </c>
      <c r="N218" s="158"/>
      <c r="R218" s="91">
        <v>0</v>
      </c>
      <c r="S218" s="91">
        <v>0</v>
      </c>
      <c r="T218" s="159">
        <v>0</v>
      </c>
      <c r="U218" s="159"/>
    </row>
    <row r="219" spans="2:18" s="86" customFormat="1" ht="15" customHeight="1">
      <c r="B219" s="155" t="s">
        <v>294</v>
      </c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R219" s="90">
        <v>33000</v>
      </c>
    </row>
    <row r="220" spans="4:21" ht="13.5" customHeight="1">
      <c r="D220" s="156" t="s">
        <v>76</v>
      </c>
      <c r="E220" s="156"/>
      <c r="F220" s="156"/>
      <c r="G220" s="157" t="s">
        <v>77</v>
      </c>
      <c r="H220" s="157"/>
      <c r="I220" s="157"/>
      <c r="J220" s="157"/>
      <c r="M220" s="158" t="s">
        <v>359</v>
      </c>
      <c r="N220" s="158"/>
      <c r="R220" s="91">
        <v>33000</v>
      </c>
      <c r="S220" s="91">
        <v>33000</v>
      </c>
      <c r="T220" s="159">
        <v>33000</v>
      </c>
      <c r="U220" s="159"/>
    </row>
    <row r="221" spans="4:21" ht="13.5" customHeight="1">
      <c r="D221" s="156" t="s">
        <v>85</v>
      </c>
      <c r="E221" s="156"/>
      <c r="F221" s="156"/>
      <c r="G221" s="157" t="s">
        <v>86</v>
      </c>
      <c r="H221" s="157"/>
      <c r="I221" s="157"/>
      <c r="J221" s="157"/>
      <c r="M221" s="158" t="s">
        <v>359</v>
      </c>
      <c r="N221" s="158"/>
      <c r="R221" s="91">
        <v>33000</v>
      </c>
      <c r="S221" s="91">
        <v>33000</v>
      </c>
      <c r="T221" s="159">
        <v>33000</v>
      </c>
      <c r="U221" s="159"/>
    </row>
    <row r="222" spans="2:21" s="86" customFormat="1" ht="15" customHeight="1">
      <c r="B222" s="151" t="s">
        <v>361</v>
      </c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87"/>
      <c r="P222" s="87"/>
      <c r="Q222" s="87"/>
      <c r="R222" s="88">
        <v>5000</v>
      </c>
      <c r="S222" s="88">
        <v>2000</v>
      </c>
      <c r="T222" s="152">
        <v>2000</v>
      </c>
      <c r="U222" s="152"/>
    </row>
    <row r="223" spans="2:18" s="86" customFormat="1" ht="15" customHeight="1">
      <c r="B223" s="155" t="s">
        <v>356</v>
      </c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R223" s="90">
        <v>5000</v>
      </c>
    </row>
    <row r="224" spans="4:21" ht="13.5" customHeight="1">
      <c r="D224" s="156" t="s">
        <v>76</v>
      </c>
      <c r="E224" s="156"/>
      <c r="F224" s="156"/>
      <c r="G224" s="157" t="s">
        <v>77</v>
      </c>
      <c r="H224" s="157"/>
      <c r="I224" s="157"/>
      <c r="J224" s="157"/>
      <c r="M224" s="158" t="s">
        <v>359</v>
      </c>
      <c r="N224" s="158"/>
      <c r="R224" s="91">
        <v>5000</v>
      </c>
      <c r="S224" s="91">
        <v>2000</v>
      </c>
      <c r="T224" s="159">
        <v>2000</v>
      </c>
      <c r="U224" s="159"/>
    </row>
    <row r="225" spans="4:21" ht="13.5" customHeight="1">
      <c r="D225" s="156" t="s">
        <v>85</v>
      </c>
      <c r="E225" s="156"/>
      <c r="F225" s="156"/>
      <c r="G225" s="157" t="s">
        <v>86</v>
      </c>
      <c r="H225" s="157"/>
      <c r="I225" s="157"/>
      <c r="J225" s="157"/>
      <c r="M225" s="158" t="s">
        <v>359</v>
      </c>
      <c r="N225" s="158"/>
      <c r="R225" s="91">
        <v>5000</v>
      </c>
      <c r="S225" s="91">
        <v>2000</v>
      </c>
      <c r="T225" s="159">
        <v>2000</v>
      </c>
      <c r="U225" s="159"/>
    </row>
    <row r="226" spans="2:21" s="86" customFormat="1" ht="15" customHeight="1">
      <c r="B226" s="151" t="s">
        <v>362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87"/>
      <c r="P226" s="87"/>
      <c r="Q226" s="87"/>
      <c r="R226" s="88">
        <v>73000</v>
      </c>
      <c r="S226" s="88">
        <v>58000</v>
      </c>
      <c r="T226" s="152">
        <v>50000</v>
      </c>
      <c r="U226" s="152"/>
    </row>
    <row r="227" spans="2:18" s="86" customFormat="1" ht="15" customHeight="1">
      <c r="B227" s="155" t="s">
        <v>356</v>
      </c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R227" s="90">
        <v>73000</v>
      </c>
    </row>
    <row r="228" spans="4:21" ht="13.5" customHeight="1">
      <c r="D228" s="156" t="s">
        <v>76</v>
      </c>
      <c r="E228" s="156"/>
      <c r="F228" s="156"/>
      <c r="G228" s="157" t="s">
        <v>77</v>
      </c>
      <c r="H228" s="157"/>
      <c r="I228" s="157"/>
      <c r="J228" s="157"/>
      <c r="M228" s="158" t="s">
        <v>359</v>
      </c>
      <c r="N228" s="158"/>
      <c r="R228" s="91">
        <v>63000</v>
      </c>
      <c r="S228" s="91">
        <v>55000</v>
      </c>
      <c r="T228" s="159">
        <v>50000</v>
      </c>
      <c r="U228" s="159"/>
    </row>
    <row r="229" spans="4:21" ht="13.5" customHeight="1">
      <c r="D229" s="156" t="s">
        <v>85</v>
      </c>
      <c r="E229" s="156"/>
      <c r="F229" s="156"/>
      <c r="G229" s="157" t="s">
        <v>86</v>
      </c>
      <c r="H229" s="157"/>
      <c r="I229" s="157"/>
      <c r="J229" s="157"/>
      <c r="M229" s="158" t="s">
        <v>359</v>
      </c>
      <c r="N229" s="158"/>
      <c r="R229" s="91">
        <v>63000</v>
      </c>
      <c r="S229" s="91">
        <v>55000</v>
      </c>
      <c r="T229" s="159">
        <v>50000</v>
      </c>
      <c r="U229" s="159"/>
    </row>
    <row r="230" spans="4:21" ht="13.5" customHeight="1">
      <c r="D230" s="156" t="s">
        <v>128</v>
      </c>
      <c r="E230" s="156"/>
      <c r="F230" s="156"/>
      <c r="G230" s="157" t="s">
        <v>129</v>
      </c>
      <c r="H230" s="157"/>
      <c r="I230" s="157"/>
      <c r="J230" s="157"/>
      <c r="M230" s="158" t="s">
        <v>359</v>
      </c>
      <c r="N230" s="158"/>
      <c r="R230" s="91">
        <v>10000</v>
      </c>
      <c r="S230" s="91">
        <v>3000</v>
      </c>
      <c r="T230" s="159">
        <v>0</v>
      </c>
      <c r="U230" s="159"/>
    </row>
    <row r="231" spans="4:21" ht="13.5" customHeight="1">
      <c r="D231" s="156" t="s">
        <v>135</v>
      </c>
      <c r="E231" s="156"/>
      <c r="F231" s="156"/>
      <c r="G231" s="157" t="s">
        <v>136</v>
      </c>
      <c r="H231" s="157"/>
      <c r="I231" s="157"/>
      <c r="J231" s="157"/>
      <c r="M231" s="158" t="s">
        <v>359</v>
      </c>
      <c r="N231" s="158"/>
      <c r="R231" s="91">
        <v>10000</v>
      </c>
      <c r="S231" s="91">
        <v>3000</v>
      </c>
      <c r="T231" s="159">
        <v>0</v>
      </c>
      <c r="U231" s="159"/>
    </row>
    <row r="232" spans="2:21" s="86" customFormat="1" ht="15" customHeight="1">
      <c r="B232" s="151" t="s">
        <v>363</v>
      </c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87"/>
      <c r="P232" s="87"/>
      <c r="Q232" s="87"/>
      <c r="R232" s="88">
        <v>63000</v>
      </c>
      <c r="S232" s="88">
        <v>66500</v>
      </c>
      <c r="T232" s="152">
        <v>66500</v>
      </c>
      <c r="U232" s="152"/>
    </row>
    <row r="233" spans="2:18" s="86" customFormat="1" ht="15" customHeight="1">
      <c r="B233" s="155" t="s">
        <v>356</v>
      </c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R233" s="90">
        <v>63000</v>
      </c>
    </row>
    <row r="234" spans="4:21" ht="13.5" customHeight="1">
      <c r="D234" s="156" t="s">
        <v>76</v>
      </c>
      <c r="E234" s="156"/>
      <c r="F234" s="156"/>
      <c r="G234" s="157" t="s">
        <v>77</v>
      </c>
      <c r="H234" s="157"/>
      <c r="I234" s="157"/>
      <c r="J234" s="157"/>
      <c r="M234" s="158" t="s">
        <v>364</v>
      </c>
      <c r="N234" s="158"/>
      <c r="R234" s="91">
        <v>63000</v>
      </c>
      <c r="S234" s="91">
        <v>66500</v>
      </c>
      <c r="T234" s="159">
        <v>66500</v>
      </c>
      <c r="U234" s="159"/>
    </row>
    <row r="235" spans="4:21" ht="13.5" customHeight="1">
      <c r="D235" s="156" t="s">
        <v>85</v>
      </c>
      <c r="E235" s="156"/>
      <c r="F235" s="156"/>
      <c r="G235" s="157" t="s">
        <v>86</v>
      </c>
      <c r="H235" s="157"/>
      <c r="I235" s="157"/>
      <c r="J235" s="157"/>
      <c r="M235" s="158" t="s">
        <v>364</v>
      </c>
      <c r="N235" s="158"/>
      <c r="R235" s="91">
        <v>63000</v>
      </c>
      <c r="S235" s="91">
        <v>66500</v>
      </c>
      <c r="T235" s="159">
        <v>66500</v>
      </c>
      <c r="U235" s="159"/>
    </row>
    <row r="236" spans="2:21" s="86" customFormat="1" ht="15" customHeight="1">
      <c r="B236" s="151" t="s">
        <v>365</v>
      </c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87"/>
      <c r="P236" s="87"/>
      <c r="Q236" s="87"/>
      <c r="R236" s="88">
        <v>57000</v>
      </c>
      <c r="S236" s="88">
        <v>60000</v>
      </c>
      <c r="T236" s="152">
        <v>55000</v>
      </c>
      <c r="U236" s="152"/>
    </row>
    <row r="237" spans="2:18" s="86" customFormat="1" ht="15" customHeight="1">
      <c r="B237" s="155" t="s">
        <v>356</v>
      </c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R237" s="90">
        <v>57000</v>
      </c>
    </row>
    <row r="238" spans="4:21" ht="13.5" customHeight="1">
      <c r="D238" s="156" t="s">
        <v>76</v>
      </c>
      <c r="E238" s="156"/>
      <c r="F238" s="156"/>
      <c r="G238" s="157" t="s">
        <v>77</v>
      </c>
      <c r="H238" s="157"/>
      <c r="I238" s="157"/>
      <c r="J238" s="157"/>
      <c r="M238" s="158" t="s">
        <v>359</v>
      </c>
      <c r="N238" s="158"/>
      <c r="R238" s="91">
        <v>57000</v>
      </c>
      <c r="S238" s="91">
        <v>60000</v>
      </c>
      <c r="T238" s="159">
        <v>55000</v>
      </c>
      <c r="U238" s="159"/>
    </row>
    <row r="239" spans="4:21" ht="13.5" customHeight="1">
      <c r="D239" s="156" t="s">
        <v>85</v>
      </c>
      <c r="E239" s="156"/>
      <c r="F239" s="156"/>
      <c r="G239" s="157" t="s">
        <v>86</v>
      </c>
      <c r="H239" s="157"/>
      <c r="I239" s="157"/>
      <c r="J239" s="157"/>
      <c r="M239" s="158" t="s">
        <v>359</v>
      </c>
      <c r="N239" s="158"/>
      <c r="R239" s="91">
        <v>57000</v>
      </c>
      <c r="S239" s="91">
        <v>60000</v>
      </c>
      <c r="T239" s="159">
        <v>55000</v>
      </c>
      <c r="U239" s="159"/>
    </row>
    <row r="240" spans="2:21" s="86" customFormat="1" ht="15" customHeight="1">
      <c r="B240" s="167" t="s">
        <v>366</v>
      </c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R240" s="96">
        <v>3300</v>
      </c>
      <c r="S240" s="96">
        <v>3500</v>
      </c>
      <c r="T240" s="168">
        <v>3500</v>
      </c>
      <c r="U240" s="168"/>
    </row>
    <row r="241" spans="2:18" s="86" customFormat="1" ht="15" customHeight="1">
      <c r="B241" s="155" t="s">
        <v>356</v>
      </c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R241" s="90">
        <v>3300</v>
      </c>
    </row>
    <row r="242" spans="4:21" ht="13.5" customHeight="1">
      <c r="D242" s="156" t="s">
        <v>76</v>
      </c>
      <c r="E242" s="156"/>
      <c r="F242" s="156"/>
      <c r="G242" s="157" t="s">
        <v>77</v>
      </c>
      <c r="H242" s="157"/>
      <c r="I242" s="157"/>
      <c r="J242" s="157"/>
      <c r="M242" s="158" t="s">
        <v>359</v>
      </c>
      <c r="N242" s="158"/>
      <c r="R242" s="91">
        <v>3300</v>
      </c>
      <c r="S242" s="91">
        <v>3500</v>
      </c>
      <c r="T242" s="159">
        <v>3500</v>
      </c>
      <c r="U242" s="159"/>
    </row>
    <row r="243" spans="4:21" ht="13.5" customHeight="1">
      <c r="D243" s="156" t="s">
        <v>85</v>
      </c>
      <c r="E243" s="156"/>
      <c r="F243" s="156"/>
      <c r="G243" s="157" t="s">
        <v>86</v>
      </c>
      <c r="H243" s="157"/>
      <c r="I243" s="157"/>
      <c r="J243" s="157"/>
      <c r="M243" s="158" t="s">
        <v>359</v>
      </c>
      <c r="N243" s="158"/>
      <c r="R243" s="91">
        <v>3300</v>
      </c>
      <c r="S243" s="91">
        <v>3500</v>
      </c>
      <c r="T243" s="159">
        <v>3500</v>
      </c>
      <c r="U243" s="159"/>
    </row>
    <row r="244" spans="2:21" s="86" customFormat="1" ht="15">
      <c r="B244" s="169" t="s">
        <v>367</v>
      </c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87"/>
      <c r="P244" s="87"/>
      <c r="Q244" s="87"/>
      <c r="R244" s="88">
        <v>24000</v>
      </c>
      <c r="S244" s="88">
        <v>105000</v>
      </c>
      <c r="T244" s="152">
        <v>155000</v>
      </c>
      <c r="U244" s="152"/>
    </row>
    <row r="245" spans="2:21" s="86" customFormat="1" ht="14.2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87"/>
      <c r="P245" s="87"/>
      <c r="Q245" s="87"/>
      <c r="R245" s="87"/>
      <c r="S245" s="87"/>
      <c r="T245" s="87"/>
      <c r="U245" s="87"/>
    </row>
    <row r="246" spans="2:18" s="86" customFormat="1" ht="15" customHeight="1">
      <c r="B246" s="155" t="s">
        <v>356</v>
      </c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R246" s="90">
        <v>24000</v>
      </c>
    </row>
    <row r="247" spans="4:21" ht="13.5" customHeight="1">
      <c r="D247" s="156" t="s">
        <v>76</v>
      </c>
      <c r="E247" s="156"/>
      <c r="F247" s="156"/>
      <c r="G247" s="157" t="s">
        <v>77</v>
      </c>
      <c r="H247" s="157"/>
      <c r="I247" s="157"/>
      <c r="J247" s="157"/>
      <c r="M247" s="158" t="s">
        <v>359</v>
      </c>
      <c r="N247" s="158"/>
      <c r="R247" s="91">
        <v>24000</v>
      </c>
      <c r="S247" s="91">
        <v>105000</v>
      </c>
      <c r="T247" s="159">
        <v>155000</v>
      </c>
      <c r="U247" s="159"/>
    </row>
    <row r="248" spans="4:21" ht="13.5" customHeight="1">
      <c r="D248" s="156" t="s">
        <v>85</v>
      </c>
      <c r="E248" s="156"/>
      <c r="F248" s="156"/>
      <c r="G248" s="157" t="s">
        <v>86</v>
      </c>
      <c r="H248" s="157"/>
      <c r="I248" s="157"/>
      <c r="J248" s="157"/>
      <c r="M248" s="158" t="s">
        <v>359</v>
      </c>
      <c r="N248" s="158"/>
      <c r="R248" s="91">
        <v>24000</v>
      </c>
      <c r="S248" s="91">
        <v>105000</v>
      </c>
      <c r="T248" s="159">
        <v>155000</v>
      </c>
      <c r="U248" s="159"/>
    </row>
    <row r="249" spans="2:21" s="86" customFormat="1" ht="15" customHeight="1">
      <c r="B249" s="151" t="s">
        <v>368</v>
      </c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87"/>
      <c r="P249" s="87"/>
      <c r="Q249" s="87"/>
      <c r="R249" s="88">
        <v>10000</v>
      </c>
      <c r="S249" s="88">
        <v>30000</v>
      </c>
      <c r="T249" s="152">
        <v>30000</v>
      </c>
      <c r="U249" s="152"/>
    </row>
    <row r="250" spans="2:21" s="86" customFormat="1" ht="15" customHeight="1">
      <c r="B250" s="151" t="s">
        <v>369</v>
      </c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87"/>
      <c r="P250" s="87"/>
      <c r="Q250" s="87"/>
      <c r="R250" s="88">
        <v>10000</v>
      </c>
      <c r="S250" s="88">
        <v>30000</v>
      </c>
      <c r="T250" s="152">
        <v>30000</v>
      </c>
      <c r="U250" s="152"/>
    </row>
    <row r="251" spans="2:18" s="86" customFormat="1" ht="15" customHeight="1">
      <c r="B251" s="155" t="s">
        <v>356</v>
      </c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R251" s="90">
        <v>10000</v>
      </c>
    </row>
    <row r="252" spans="4:21" ht="13.5" customHeight="1">
      <c r="D252" s="156" t="s">
        <v>76</v>
      </c>
      <c r="E252" s="156"/>
      <c r="F252" s="156"/>
      <c r="G252" s="157" t="s">
        <v>77</v>
      </c>
      <c r="H252" s="157"/>
      <c r="I252" s="157"/>
      <c r="J252" s="157"/>
      <c r="M252" s="158" t="s">
        <v>364</v>
      </c>
      <c r="N252" s="158"/>
      <c r="R252" s="91">
        <v>10000</v>
      </c>
      <c r="S252" s="91">
        <v>30000</v>
      </c>
      <c r="T252" s="159">
        <v>30000</v>
      </c>
      <c r="U252" s="159"/>
    </row>
    <row r="253" spans="4:21" ht="13.5" customHeight="1">
      <c r="D253" s="156" t="s">
        <v>85</v>
      </c>
      <c r="E253" s="156"/>
      <c r="F253" s="156"/>
      <c r="G253" s="157" t="s">
        <v>86</v>
      </c>
      <c r="H253" s="157"/>
      <c r="I253" s="157"/>
      <c r="J253" s="157"/>
      <c r="M253" s="158" t="s">
        <v>364</v>
      </c>
      <c r="N253" s="158"/>
      <c r="R253" s="91">
        <v>10000</v>
      </c>
      <c r="S253" s="91">
        <v>30000</v>
      </c>
      <c r="T253" s="159">
        <v>30000</v>
      </c>
      <c r="U253" s="159"/>
    </row>
    <row r="254" spans="2:21" s="86" customFormat="1" ht="15" customHeight="1">
      <c r="B254" s="151" t="s">
        <v>370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87"/>
      <c r="P254" s="87"/>
      <c r="Q254" s="87"/>
      <c r="R254" s="88">
        <v>20272</v>
      </c>
      <c r="S254" s="88">
        <v>20272</v>
      </c>
      <c r="T254" s="152">
        <v>20272</v>
      </c>
      <c r="U254" s="152"/>
    </row>
    <row r="255" spans="2:21" s="86" customFormat="1" ht="15" customHeight="1">
      <c r="B255" s="151" t="s">
        <v>371</v>
      </c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87"/>
      <c r="P255" s="87"/>
      <c r="Q255" s="87"/>
      <c r="R255" s="88">
        <v>20272</v>
      </c>
      <c r="S255" s="88">
        <v>20272</v>
      </c>
      <c r="T255" s="152">
        <v>20272</v>
      </c>
      <c r="U255" s="152"/>
    </row>
    <row r="256" spans="2:18" s="86" customFormat="1" ht="15" customHeight="1">
      <c r="B256" s="155" t="s">
        <v>356</v>
      </c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R256" s="90">
        <v>20272</v>
      </c>
    </row>
    <row r="257" spans="4:21" ht="13.5" customHeight="1">
      <c r="D257" s="156" t="s">
        <v>76</v>
      </c>
      <c r="E257" s="156"/>
      <c r="F257" s="156"/>
      <c r="G257" s="157" t="s">
        <v>77</v>
      </c>
      <c r="H257" s="157"/>
      <c r="I257" s="157"/>
      <c r="J257" s="157"/>
      <c r="M257" s="158" t="s">
        <v>359</v>
      </c>
      <c r="N257" s="158"/>
      <c r="R257" s="91">
        <v>20272</v>
      </c>
      <c r="S257" s="91">
        <v>20272</v>
      </c>
      <c r="T257" s="159">
        <v>20272</v>
      </c>
      <c r="U257" s="159"/>
    </row>
    <row r="258" spans="4:21" ht="13.5" customHeight="1">
      <c r="D258" s="156" t="s">
        <v>85</v>
      </c>
      <c r="E258" s="156"/>
      <c r="F258" s="156"/>
      <c r="G258" s="157" t="s">
        <v>86</v>
      </c>
      <c r="H258" s="157"/>
      <c r="I258" s="157"/>
      <c r="J258" s="157"/>
      <c r="M258" s="158" t="s">
        <v>359</v>
      </c>
      <c r="N258" s="158"/>
      <c r="R258" s="91">
        <v>20272</v>
      </c>
      <c r="S258" s="91">
        <v>20272</v>
      </c>
      <c r="T258" s="159">
        <v>20272</v>
      </c>
      <c r="U258" s="159"/>
    </row>
    <row r="259" spans="2:21" s="86" customFormat="1" ht="15" customHeight="1">
      <c r="B259" s="151" t="s">
        <v>372</v>
      </c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87"/>
      <c r="P259" s="87"/>
      <c r="Q259" s="87"/>
      <c r="R259" s="88">
        <v>977500</v>
      </c>
      <c r="S259" s="88">
        <v>814500</v>
      </c>
      <c r="T259" s="152">
        <v>917500</v>
      </c>
      <c r="U259" s="152"/>
    </row>
    <row r="260" spans="2:21" s="86" customFormat="1" ht="15">
      <c r="B260" s="169" t="s">
        <v>373</v>
      </c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87"/>
      <c r="P260" s="87"/>
      <c r="Q260" s="87"/>
      <c r="R260" s="88">
        <v>67500</v>
      </c>
      <c r="S260" s="88">
        <v>67500</v>
      </c>
      <c r="T260" s="152">
        <v>67500</v>
      </c>
      <c r="U260" s="152"/>
    </row>
    <row r="261" spans="2:21" s="86" customFormat="1" ht="14.2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87"/>
      <c r="P261" s="87"/>
      <c r="Q261" s="87"/>
      <c r="R261" s="87"/>
      <c r="S261" s="87"/>
      <c r="T261" s="87"/>
      <c r="U261" s="87"/>
    </row>
    <row r="262" spans="2:18" s="86" customFormat="1" ht="15" customHeight="1">
      <c r="B262" s="155" t="s">
        <v>279</v>
      </c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R262" s="90">
        <v>67500</v>
      </c>
    </row>
    <row r="263" spans="4:21" ht="13.5" customHeight="1">
      <c r="D263" s="156" t="s">
        <v>76</v>
      </c>
      <c r="E263" s="156"/>
      <c r="F263" s="156"/>
      <c r="G263" s="157" t="s">
        <v>77</v>
      </c>
      <c r="H263" s="157"/>
      <c r="I263" s="157"/>
      <c r="J263" s="157"/>
      <c r="M263" s="158" t="s">
        <v>374</v>
      </c>
      <c r="N263" s="158"/>
      <c r="R263" s="91">
        <v>10500</v>
      </c>
      <c r="S263" s="91">
        <v>10500</v>
      </c>
      <c r="T263" s="159">
        <v>10500</v>
      </c>
      <c r="U263" s="159"/>
    </row>
    <row r="264" spans="4:21" ht="13.5" customHeight="1">
      <c r="D264" s="156" t="s">
        <v>93</v>
      </c>
      <c r="E264" s="156"/>
      <c r="F264" s="156"/>
      <c r="G264" s="157" t="s">
        <v>94</v>
      </c>
      <c r="H264" s="157"/>
      <c r="I264" s="157"/>
      <c r="J264" s="157"/>
      <c r="M264" s="158" t="s">
        <v>374</v>
      </c>
      <c r="N264" s="158"/>
      <c r="R264" s="91">
        <v>10500</v>
      </c>
      <c r="S264" s="91">
        <v>10500</v>
      </c>
      <c r="T264" s="159">
        <v>10500</v>
      </c>
      <c r="U264" s="159"/>
    </row>
    <row r="265" spans="4:21" ht="13.5" customHeight="1">
      <c r="D265" s="156" t="s">
        <v>154</v>
      </c>
      <c r="E265" s="156"/>
      <c r="F265" s="156"/>
      <c r="G265" s="157" t="s">
        <v>155</v>
      </c>
      <c r="H265" s="157"/>
      <c r="I265" s="157"/>
      <c r="J265" s="157"/>
      <c r="M265" s="158" t="s">
        <v>374</v>
      </c>
      <c r="N265" s="158"/>
      <c r="R265" s="91">
        <v>57000</v>
      </c>
      <c r="S265" s="91">
        <v>57000</v>
      </c>
      <c r="T265" s="159">
        <v>57000</v>
      </c>
      <c r="U265" s="159"/>
    </row>
    <row r="266" spans="4:21" ht="13.5" customHeight="1">
      <c r="D266" s="156" t="s">
        <v>156</v>
      </c>
      <c r="E266" s="156"/>
      <c r="F266" s="156"/>
      <c r="G266" s="157" t="s">
        <v>157</v>
      </c>
      <c r="H266" s="157"/>
      <c r="I266" s="157"/>
      <c r="J266" s="157"/>
      <c r="M266" s="158" t="s">
        <v>374</v>
      </c>
      <c r="N266" s="158"/>
      <c r="R266" s="91">
        <v>57000</v>
      </c>
      <c r="S266" s="91">
        <v>57000</v>
      </c>
      <c r="T266" s="159">
        <v>57000</v>
      </c>
      <c r="U266" s="159"/>
    </row>
    <row r="267" spans="2:18" s="86" customFormat="1" ht="15" customHeight="1">
      <c r="B267" s="155" t="s">
        <v>375</v>
      </c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R267" s="90">
        <v>0</v>
      </c>
    </row>
    <row r="268" spans="4:21" ht="13.5" customHeight="1">
      <c r="D268" s="156" t="s">
        <v>154</v>
      </c>
      <c r="E268" s="156"/>
      <c r="F268" s="156"/>
      <c r="G268" s="157" t="s">
        <v>155</v>
      </c>
      <c r="H268" s="157"/>
      <c r="I268" s="157"/>
      <c r="J268" s="157"/>
      <c r="M268" s="158" t="s">
        <v>374</v>
      </c>
      <c r="N268" s="158"/>
      <c r="R268" s="91">
        <v>0</v>
      </c>
      <c r="S268" s="91">
        <v>0</v>
      </c>
      <c r="T268" s="159">
        <v>0</v>
      </c>
      <c r="U268" s="159"/>
    </row>
    <row r="269" spans="4:21" ht="13.5" customHeight="1">
      <c r="D269" s="156" t="s">
        <v>156</v>
      </c>
      <c r="E269" s="156"/>
      <c r="F269" s="156"/>
      <c r="G269" s="157" t="s">
        <v>157</v>
      </c>
      <c r="H269" s="157"/>
      <c r="I269" s="157"/>
      <c r="J269" s="157"/>
      <c r="M269" s="158" t="s">
        <v>374</v>
      </c>
      <c r="N269" s="158"/>
      <c r="R269" s="91">
        <v>0</v>
      </c>
      <c r="S269" s="91">
        <v>0</v>
      </c>
      <c r="T269" s="159">
        <v>0</v>
      </c>
      <c r="U269" s="159"/>
    </row>
    <row r="270" spans="2:21" s="86" customFormat="1" ht="15" customHeight="1">
      <c r="B270" s="165" t="s">
        <v>376</v>
      </c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94"/>
      <c r="P270" s="94"/>
      <c r="Q270" s="94"/>
      <c r="R270" s="95">
        <v>80000</v>
      </c>
      <c r="S270" s="95">
        <v>30000</v>
      </c>
      <c r="T270" s="166">
        <v>35000</v>
      </c>
      <c r="U270" s="166"/>
    </row>
    <row r="271" spans="2:18" s="86" customFormat="1" ht="15" customHeight="1">
      <c r="B271" s="155" t="s">
        <v>356</v>
      </c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R271" s="90">
        <v>80000</v>
      </c>
    </row>
    <row r="272" spans="4:21" ht="13.5" customHeight="1">
      <c r="D272" s="156" t="s">
        <v>128</v>
      </c>
      <c r="E272" s="156"/>
      <c r="F272" s="156"/>
      <c r="G272" s="157" t="s">
        <v>129</v>
      </c>
      <c r="H272" s="157"/>
      <c r="I272" s="157"/>
      <c r="J272" s="157"/>
      <c r="M272" s="158" t="s">
        <v>359</v>
      </c>
      <c r="N272" s="158"/>
      <c r="R272" s="91">
        <v>80000</v>
      </c>
      <c r="S272" s="91">
        <v>30000</v>
      </c>
      <c r="T272" s="159">
        <v>35000</v>
      </c>
      <c r="U272" s="159"/>
    </row>
    <row r="273" spans="4:21" ht="13.5" customHeight="1">
      <c r="D273" s="156" t="s">
        <v>135</v>
      </c>
      <c r="E273" s="156"/>
      <c r="F273" s="156"/>
      <c r="G273" s="157" t="s">
        <v>136</v>
      </c>
      <c r="H273" s="157"/>
      <c r="I273" s="157"/>
      <c r="J273" s="157"/>
      <c r="M273" s="158" t="s">
        <v>359</v>
      </c>
      <c r="N273" s="158"/>
      <c r="R273" s="91">
        <v>80000</v>
      </c>
      <c r="S273" s="91">
        <v>30000</v>
      </c>
      <c r="T273" s="159">
        <v>35000</v>
      </c>
      <c r="U273" s="159"/>
    </row>
    <row r="274" spans="2:21" s="86" customFormat="1" ht="15" customHeight="1">
      <c r="B274" s="165" t="s">
        <v>377</v>
      </c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94"/>
      <c r="P274" s="94"/>
      <c r="Q274" s="94"/>
      <c r="R274" s="95">
        <v>320000</v>
      </c>
      <c r="S274" s="95">
        <v>210000</v>
      </c>
      <c r="T274" s="166">
        <v>260000</v>
      </c>
      <c r="U274" s="166"/>
    </row>
    <row r="275" spans="2:18" s="86" customFormat="1" ht="15" customHeight="1">
      <c r="B275" s="155" t="s">
        <v>356</v>
      </c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R275" s="90">
        <v>200000</v>
      </c>
    </row>
    <row r="276" spans="4:21" ht="13.5" customHeight="1">
      <c r="D276" s="156" t="s">
        <v>128</v>
      </c>
      <c r="E276" s="156"/>
      <c r="F276" s="156"/>
      <c r="G276" s="157" t="s">
        <v>129</v>
      </c>
      <c r="H276" s="157"/>
      <c r="I276" s="157"/>
      <c r="J276" s="157"/>
      <c r="M276" s="158" t="s">
        <v>359</v>
      </c>
      <c r="N276" s="158"/>
      <c r="R276" s="91">
        <v>200000</v>
      </c>
      <c r="S276" s="91">
        <v>150000</v>
      </c>
      <c r="T276" s="159">
        <v>200000</v>
      </c>
      <c r="U276" s="159"/>
    </row>
    <row r="277" spans="4:21" ht="13.5" customHeight="1">
      <c r="D277" s="156" t="s">
        <v>135</v>
      </c>
      <c r="E277" s="156"/>
      <c r="F277" s="156"/>
      <c r="G277" s="157" t="s">
        <v>136</v>
      </c>
      <c r="H277" s="157"/>
      <c r="I277" s="157"/>
      <c r="J277" s="157"/>
      <c r="M277" s="158" t="s">
        <v>359</v>
      </c>
      <c r="N277" s="158"/>
      <c r="R277" s="91">
        <v>200000</v>
      </c>
      <c r="S277" s="91">
        <v>150000</v>
      </c>
      <c r="T277" s="159">
        <v>200000</v>
      </c>
      <c r="U277" s="159"/>
    </row>
    <row r="278" spans="2:18" s="86" customFormat="1" ht="15" customHeight="1">
      <c r="B278" s="155" t="s">
        <v>294</v>
      </c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R278" s="90">
        <v>60000</v>
      </c>
    </row>
    <row r="279" spans="4:21" ht="13.5" customHeight="1">
      <c r="D279" s="156" t="s">
        <v>128</v>
      </c>
      <c r="E279" s="156"/>
      <c r="F279" s="156"/>
      <c r="G279" s="157" t="s">
        <v>129</v>
      </c>
      <c r="H279" s="157"/>
      <c r="I279" s="157"/>
      <c r="J279" s="157"/>
      <c r="M279" s="158" t="s">
        <v>359</v>
      </c>
      <c r="N279" s="158"/>
      <c r="R279" s="91">
        <v>60000</v>
      </c>
      <c r="S279" s="91">
        <v>60000</v>
      </c>
      <c r="T279" s="159">
        <v>60000</v>
      </c>
      <c r="U279" s="159"/>
    </row>
    <row r="280" spans="4:21" ht="13.5" customHeight="1">
      <c r="D280" s="156" t="s">
        <v>135</v>
      </c>
      <c r="E280" s="156"/>
      <c r="F280" s="156"/>
      <c r="G280" s="157" t="s">
        <v>136</v>
      </c>
      <c r="H280" s="157"/>
      <c r="I280" s="157"/>
      <c r="J280" s="157"/>
      <c r="M280" s="158" t="s">
        <v>359</v>
      </c>
      <c r="N280" s="158"/>
      <c r="R280" s="91">
        <v>60000</v>
      </c>
      <c r="S280" s="91">
        <v>60000</v>
      </c>
      <c r="T280" s="159">
        <v>60000</v>
      </c>
      <c r="U280" s="159"/>
    </row>
    <row r="281" spans="2:18" s="86" customFormat="1" ht="15" customHeight="1">
      <c r="B281" s="155" t="s">
        <v>318</v>
      </c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R281" s="90">
        <v>60000</v>
      </c>
    </row>
    <row r="282" spans="4:21" ht="13.5" customHeight="1">
      <c r="D282" s="156" t="s">
        <v>128</v>
      </c>
      <c r="E282" s="156"/>
      <c r="F282" s="156"/>
      <c r="G282" s="157" t="s">
        <v>129</v>
      </c>
      <c r="H282" s="157"/>
      <c r="I282" s="157"/>
      <c r="J282" s="157"/>
      <c r="M282" s="158" t="s">
        <v>359</v>
      </c>
      <c r="N282" s="158"/>
      <c r="R282" s="91">
        <v>60000</v>
      </c>
      <c r="S282" s="91">
        <v>0</v>
      </c>
      <c r="T282" s="159">
        <v>0</v>
      </c>
      <c r="U282" s="159"/>
    </row>
    <row r="283" spans="4:21" ht="13.5" customHeight="1">
      <c r="D283" s="156" t="s">
        <v>135</v>
      </c>
      <c r="E283" s="156"/>
      <c r="F283" s="156"/>
      <c r="G283" s="157" t="s">
        <v>136</v>
      </c>
      <c r="H283" s="157"/>
      <c r="I283" s="157"/>
      <c r="J283" s="157"/>
      <c r="M283" s="158" t="s">
        <v>359</v>
      </c>
      <c r="N283" s="158"/>
      <c r="R283" s="91">
        <v>60000</v>
      </c>
      <c r="S283" s="91">
        <v>0</v>
      </c>
      <c r="T283" s="159">
        <v>0</v>
      </c>
      <c r="U283" s="159"/>
    </row>
    <row r="284" spans="2:18" s="86" customFormat="1" ht="15" customHeight="1">
      <c r="B284" s="155" t="s">
        <v>378</v>
      </c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R284" s="90">
        <v>0</v>
      </c>
    </row>
    <row r="285" spans="4:21" ht="13.5" customHeight="1">
      <c r="D285" s="156" t="s">
        <v>128</v>
      </c>
      <c r="E285" s="156"/>
      <c r="F285" s="156"/>
      <c r="G285" s="157" t="s">
        <v>129</v>
      </c>
      <c r="H285" s="157"/>
      <c r="I285" s="157"/>
      <c r="J285" s="157"/>
      <c r="M285" s="158" t="s">
        <v>359</v>
      </c>
      <c r="N285" s="158"/>
      <c r="R285" s="91">
        <v>0</v>
      </c>
      <c r="S285" s="91">
        <v>0</v>
      </c>
      <c r="T285" s="159">
        <v>0</v>
      </c>
      <c r="U285" s="159"/>
    </row>
    <row r="286" spans="4:21" ht="13.5" customHeight="1">
      <c r="D286" s="156" t="s">
        <v>135</v>
      </c>
      <c r="E286" s="156"/>
      <c r="F286" s="156"/>
      <c r="G286" s="157" t="s">
        <v>136</v>
      </c>
      <c r="H286" s="157"/>
      <c r="I286" s="157"/>
      <c r="J286" s="157"/>
      <c r="M286" s="158" t="s">
        <v>359</v>
      </c>
      <c r="N286" s="158"/>
      <c r="R286" s="91">
        <v>0</v>
      </c>
      <c r="S286" s="91">
        <v>0</v>
      </c>
      <c r="T286" s="159">
        <v>0</v>
      </c>
      <c r="U286" s="159"/>
    </row>
    <row r="287" spans="2:21" s="86" customFormat="1" ht="15" customHeight="1">
      <c r="B287" s="165" t="s">
        <v>379</v>
      </c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94"/>
      <c r="P287" s="94"/>
      <c r="Q287" s="94"/>
      <c r="R287" s="95">
        <v>15000</v>
      </c>
      <c r="S287" s="95">
        <v>10000</v>
      </c>
      <c r="T287" s="166">
        <v>10000</v>
      </c>
      <c r="U287" s="166"/>
    </row>
    <row r="288" spans="2:18" s="86" customFormat="1" ht="15" customHeight="1">
      <c r="B288" s="155" t="s">
        <v>356</v>
      </c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R288" s="90">
        <v>15000</v>
      </c>
    </row>
    <row r="289" spans="4:21" ht="13.5" customHeight="1">
      <c r="D289" s="156" t="s">
        <v>76</v>
      </c>
      <c r="E289" s="156"/>
      <c r="F289" s="156"/>
      <c r="G289" s="157" t="s">
        <v>77</v>
      </c>
      <c r="H289" s="157"/>
      <c r="I289" s="157"/>
      <c r="J289" s="157"/>
      <c r="M289" s="158" t="s">
        <v>359</v>
      </c>
      <c r="N289" s="158"/>
      <c r="R289" s="91">
        <v>15000</v>
      </c>
      <c r="S289" s="91">
        <v>10000</v>
      </c>
      <c r="T289" s="159">
        <v>10000</v>
      </c>
      <c r="U289" s="159"/>
    </row>
    <row r="290" spans="4:21" ht="13.5" customHeight="1">
      <c r="D290" s="156" t="s">
        <v>120</v>
      </c>
      <c r="E290" s="156"/>
      <c r="F290" s="156"/>
      <c r="G290" s="157" t="s">
        <v>121</v>
      </c>
      <c r="H290" s="157"/>
      <c r="I290" s="157"/>
      <c r="J290" s="157"/>
      <c r="M290" s="158" t="s">
        <v>359</v>
      </c>
      <c r="N290" s="158"/>
      <c r="R290" s="91">
        <v>15000</v>
      </c>
      <c r="S290" s="91">
        <v>10000</v>
      </c>
      <c r="T290" s="159">
        <v>10000</v>
      </c>
      <c r="U290" s="159"/>
    </row>
    <row r="291" spans="2:21" s="86" customFormat="1" ht="15" customHeight="1">
      <c r="B291" s="165" t="s">
        <v>380</v>
      </c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94"/>
      <c r="P291" s="94"/>
      <c r="Q291" s="94"/>
      <c r="R291" s="95">
        <v>358000</v>
      </c>
      <c r="S291" s="95">
        <v>255000</v>
      </c>
      <c r="T291" s="166">
        <v>295000</v>
      </c>
      <c r="U291" s="166"/>
    </row>
    <row r="292" spans="2:18" s="86" customFormat="1" ht="15" customHeight="1">
      <c r="B292" s="155" t="s">
        <v>356</v>
      </c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R292" s="90">
        <v>168000</v>
      </c>
    </row>
    <row r="293" spans="4:21" ht="13.5" customHeight="1">
      <c r="D293" s="156" t="s">
        <v>128</v>
      </c>
      <c r="E293" s="156"/>
      <c r="F293" s="156"/>
      <c r="G293" s="157" t="s">
        <v>129</v>
      </c>
      <c r="H293" s="157"/>
      <c r="I293" s="157"/>
      <c r="J293" s="157"/>
      <c r="M293" s="158" t="s">
        <v>359</v>
      </c>
      <c r="N293" s="158"/>
      <c r="R293" s="91">
        <v>168000</v>
      </c>
      <c r="S293" s="91">
        <v>105000</v>
      </c>
      <c r="T293" s="159">
        <v>155000</v>
      </c>
      <c r="U293" s="159"/>
    </row>
    <row r="294" spans="4:21" ht="13.5" customHeight="1">
      <c r="D294" s="156" t="s">
        <v>135</v>
      </c>
      <c r="E294" s="156"/>
      <c r="F294" s="156"/>
      <c r="G294" s="157" t="s">
        <v>136</v>
      </c>
      <c r="H294" s="157"/>
      <c r="I294" s="157"/>
      <c r="J294" s="157"/>
      <c r="M294" s="158" t="s">
        <v>359</v>
      </c>
      <c r="N294" s="158"/>
      <c r="R294" s="91">
        <v>168000</v>
      </c>
      <c r="S294" s="91">
        <v>105000</v>
      </c>
      <c r="T294" s="159">
        <v>155000</v>
      </c>
      <c r="U294" s="159"/>
    </row>
    <row r="295" spans="2:18" s="86" customFormat="1" ht="15" customHeight="1">
      <c r="B295" s="155" t="s">
        <v>294</v>
      </c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R295" s="90">
        <v>50000</v>
      </c>
    </row>
    <row r="296" spans="4:21" ht="13.5" customHeight="1">
      <c r="D296" s="156" t="s">
        <v>128</v>
      </c>
      <c r="E296" s="156"/>
      <c r="F296" s="156"/>
      <c r="G296" s="157" t="s">
        <v>129</v>
      </c>
      <c r="H296" s="157"/>
      <c r="I296" s="157"/>
      <c r="J296" s="157"/>
      <c r="M296" s="158" t="s">
        <v>359</v>
      </c>
      <c r="N296" s="158"/>
      <c r="R296" s="91">
        <v>50000</v>
      </c>
      <c r="S296" s="91">
        <v>50000</v>
      </c>
      <c r="T296" s="159">
        <v>120000</v>
      </c>
      <c r="U296" s="159"/>
    </row>
    <row r="297" spans="4:21" ht="13.5" customHeight="1">
      <c r="D297" s="156" t="s">
        <v>135</v>
      </c>
      <c r="E297" s="156"/>
      <c r="F297" s="156"/>
      <c r="G297" s="157" t="s">
        <v>136</v>
      </c>
      <c r="H297" s="157"/>
      <c r="I297" s="157"/>
      <c r="J297" s="157"/>
      <c r="M297" s="158" t="s">
        <v>359</v>
      </c>
      <c r="N297" s="158"/>
      <c r="R297" s="91">
        <v>50000</v>
      </c>
      <c r="S297" s="91">
        <v>50000</v>
      </c>
      <c r="T297" s="159">
        <v>120000</v>
      </c>
      <c r="U297" s="159"/>
    </row>
    <row r="298" spans="2:18" s="86" customFormat="1" ht="15" customHeight="1">
      <c r="B298" s="155" t="s">
        <v>318</v>
      </c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R298" s="90">
        <v>140000</v>
      </c>
    </row>
    <row r="299" spans="4:21" ht="13.5" customHeight="1">
      <c r="D299" s="156" t="s">
        <v>128</v>
      </c>
      <c r="E299" s="156"/>
      <c r="F299" s="156"/>
      <c r="G299" s="157" t="s">
        <v>129</v>
      </c>
      <c r="H299" s="157"/>
      <c r="I299" s="157"/>
      <c r="J299" s="157"/>
      <c r="M299" s="158" t="s">
        <v>359</v>
      </c>
      <c r="N299" s="158"/>
      <c r="R299" s="91">
        <v>140000</v>
      </c>
      <c r="S299" s="91">
        <v>100000</v>
      </c>
      <c r="T299" s="159">
        <v>20000</v>
      </c>
      <c r="U299" s="159"/>
    </row>
    <row r="300" spans="4:21" ht="13.5" customHeight="1">
      <c r="D300" s="156" t="s">
        <v>135</v>
      </c>
      <c r="E300" s="156"/>
      <c r="F300" s="156"/>
      <c r="G300" s="157" t="s">
        <v>136</v>
      </c>
      <c r="H300" s="157"/>
      <c r="I300" s="157"/>
      <c r="J300" s="157"/>
      <c r="M300" s="158" t="s">
        <v>359</v>
      </c>
      <c r="N300" s="158"/>
      <c r="R300" s="91">
        <v>140000</v>
      </c>
      <c r="S300" s="91">
        <v>100000</v>
      </c>
      <c r="T300" s="159">
        <v>20000</v>
      </c>
      <c r="U300" s="159"/>
    </row>
    <row r="301" spans="2:18" s="86" customFormat="1" ht="15" customHeight="1">
      <c r="B301" s="155" t="s">
        <v>378</v>
      </c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R301" s="90">
        <v>0</v>
      </c>
    </row>
    <row r="302" spans="4:21" ht="13.5" customHeight="1">
      <c r="D302" s="156" t="s">
        <v>128</v>
      </c>
      <c r="E302" s="156"/>
      <c r="F302" s="156"/>
      <c r="G302" s="157" t="s">
        <v>129</v>
      </c>
      <c r="H302" s="157"/>
      <c r="I302" s="157"/>
      <c r="J302" s="157"/>
      <c r="M302" s="158" t="s">
        <v>359</v>
      </c>
      <c r="N302" s="158"/>
      <c r="R302" s="91">
        <v>0</v>
      </c>
      <c r="S302" s="91">
        <v>0</v>
      </c>
      <c r="T302" s="159">
        <v>0</v>
      </c>
      <c r="U302" s="159"/>
    </row>
    <row r="303" spans="4:21" ht="13.5" customHeight="1">
      <c r="D303" s="156" t="s">
        <v>135</v>
      </c>
      <c r="E303" s="156"/>
      <c r="F303" s="156"/>
      <c r="G303" s="157" t="s">
        <v>136</v>
      </c>
      <c r="H303" s="157"/>
      <c r="I303" s="157"/>
      <c r="J303" s="157"/>
      <c r="M303" s="158" t="s">
        <v>359</v>
      </c>
      <c r="N303" s="158"/>
      <c r="R303" s="91">
        <v>0</v>
      </c>
      <c r="S303" s="91">
        <v>0</v>
      </c>
      <c r="T303" s="159">
        <v>0</v>
      </c>
      <c r="U303" s="159"/>
    </row>
    <row r="304" spans="2:21" s="86" customFormat="1" ht="15" customHeight="1">
      <c r="B304" s="165" t="s">
        <v>381</v>
      </c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94"/>
      <c r="P304" s="94"/>
      <c r="Q304" s="94"/>
      <c r="R304" s="95">
        <v>82000</v>
      </c>
      <c r="S304" s="95">
        <v>132000</v>
      </c>
      <c r="T304" s="166">
        <v>110000</v>
      </c>
      <c r="U304" s="166"/>
    </row>
    <row r="305" spans="2:18" s="86" customFormat="1" ht="15" customHeight="1">
      <c r="B305" s="155" t="s">
        <v>318</v>
      </c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R305" s="90">
        <v>82000</v>
      </c>
    </row>
    <row r="306" spans="4:21" ht="13.5" customHeight="1">
      <c r="D306" s="156" t="s">
        <v>128</v>
      </c>
      <c r="E306" s="156"/>
      <c r="F306" s="156"/>
      <c r="G306" s="157" t="s">
        <v>129</v>
      </c>
      <c r="H306" s="157"/>
      <c r="I306" s="157"/>
      <c r="J306" s="157"/>
      <c r="M306" s="158" t="s">
        <v>359</v>
      </c>
      <c r="N306" s="158"/>
      <c r="R306" s="91">
        <v>82000</v>
      </c>
      <c r="S306" s="91">
        <v>132000</v>
      </c>
      <c r="T306" s="159">
        <v>110000</v>
      </c>
      <c r="U306" s="159"/>
    </row>
    <row r="307" spans="4:21" ht="13.5" customHeight="1">
      <c r="D307" s="156" t="s">
        <v>135</v>
      </c>
      <c r="E307" s="156"/>
      <c r="F307" s="156"/>
      <c r="G307" s="157" t="s">
        <v>136</v>
      </c>
      <c r="H307" s="157"/>
      <c r="I307" s="157"/>
      <c r="J307" s="157"/>
      <c r="M307" s="158" t="s">
        <v>359</v>
      </c>
      <c r="N307" s="158"/>
      <c r="R307" s="91">
        <v>82000</v>
      </c>
      <c r="S307" s="91">
        <v>132000</v>
      </c>
      <c r="T307" s="159">
        <v>110000</v>
      </c>
      <c r="U307" s="159"/>
    </row>
    <row r="308" spans="2:18" s="86" customFormat="1" ht="15" customHeight="1">
      <c r="B308" s="155" t="s">
        <v>378</v>
      </c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R308" s="90">
        <v>0</v>
      </c>
    </row>
    <row r="309" spans="4:21" ht="13.5" customHeight="1">
      <c r="D309" s="156" t="s">
        <v>128</v>
      </c>
      <c r="E309" s="156"/>
      <c r="F309" s="156"/>
      <c r="G309" s="157" t="s">
        <v>129</v>
      </c>
      <c r="H309" s="157"/>
      <c r="I309" s="157"/>
      <c r="J309" s="157"/>
      <c r="M309" s="158" t="s">
        <v>359</v>
      </c>
      <c r="N309" s="158"/>
      <c r="R309" s="91">
        <v>0</v>
      </c>
      <c r="S309" s="91">
        <v>0</v>
      </c>
      <c r="T309" s="159">
        <v>0</v>
      </c>
      <c r="U309" s="159"/>
    </row>
    <row r="310" spans="4:21" ht="13.5" customHeight="1">
      <c r="D310" s="156" t="s">
        <v>135</v>
      </c>
      <c r="E310" s="156"/>
      <c r="F310" s="156"/>
      <c r="G310" s="157" t="s">
        <v>136</v>
      </c>
      <c r="H310" s="157"/>
      <c r="I310" s="157"/>
      <c r="J310" s="157"/>
      <c r="M310" s="158" t="s">
        <v>359</v>
      </c>
      <c r="N310" s="158"/>
      <c r="R310" s="91">
        <v>0</v>
      </c>
      <c r="S310" s="91">
        <v>0</v>
      </c>
      <c r="T310" s="159">
        <v>0</v>
      </c>
      <c r="U310" s="159"/>
    </row>
    <row r="311" spans="2:21" s="86" customFormat="1" ht="15">
      <c r="B311" s="170" t="s">
        <v>382</v>
      </c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94"/>
      <c r="P311" s="94"/>
      <c r="Q311" s="94"/>
      <c r="R311" s="95">
        <v>5000</v>
      </c>
      <c r="S311" s="95">
        <v>10000</v>
      </c>
      <c r="T311" s="166">
        <v>20000</v>
      </c>
      <c r="U311" s="166"/>
    </row>
    <row r="312" spans="2:21" s="86" customFormat="1" ht="14.25"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94"/>
      <c r="P312" s="94"/>
      <c r="Q312" s="94"/>
      <c r="R312" s="94"/>
      <c r="S312" s="94"/>
      <c r="T312" s="94"/>
      <c r="U312" s="94"/>
    </row>
    <row r="313" spans="2:18" s="86" customFormat="1" ht="15" customHeight="1">
      <c r="B313" s="155" t="s">
        <v>279</v>
      </c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R313" s="90">
        <v>5000</v>
      </c>
    </row>
    <row r="314" spans="4:21" ht="13.5" customHeight="1">
      <c r="D314" s="156" t="s">
        <v>76</v>
      </c>
      <c r="E314" s="156"/>
      <c r="F314" s="156"/>
      <c r="G314" s="157" t="s">
        <v>77</v>
      </c>
      <c r="H314" s="157"/>
      <c r="I314" s="157"/>
      <c r="J314" s="157"/>
      <c r="M314" s="158" t="s">
        <v>359</v>
      </c>
      <c r="N314" s="158"/>
      <c r="R314" s="91">
        <v>5000</v>
      </c>
      <c r="S314" s="91">
        <v>10000</v>
      </c>
      <c r="T314" s="159">
        <v>20000</v>
      </c>
      <c r="U314" s="159"/>
    </row>
    <row r="315" spans="4:21" ht="13.5" customHeight="1">
      <c r="D315" s="156" t="s">
        <v>85</v>
      </c>
      <c r="E315" s="156"/>
      <c r="F315" s="156"/>
      <c r="G315" s="157" t="s">
        <v>86</v>
      </c>
      <c r="H315" s="157"/>
      <c r="I315" s="157"/>
      <c r="J315" s="157"/>
      <c r="M315" s="158" t="s">
        <v>359</v>
      </c>
      <c r="N315" s="158"/>
      <c r="R315" s="91">
        <v>5000</v>
      </c>
      <c r="S315" s="91">
        <v>10000</v>
      </c>
      <c r="T315" s="159">
        <v>20000</v>
      </c>
      <c r="U315" s="159"/>
    </row>
    <row r="316" spans="2:21" s="86" customFormat="1" ht="15" customHeight="1">
      <c r="B316" s="165" t="s">
        <v>383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94"/>
      <c r="P316" s="94"/>
      <c r="Q316" s="94"/>
      <c r="R316" s="95">
        <v>50000</v>
      </c>
      <c r="S316" s="95">
        <v>100000</v>
      </c>
      <c r="T316" s="166">
        <v>120000</v>
      </c>
      <c r="U316" s="166"/>
    </row>
    <row r="317" spans="2:18" s="86" customFormat="1" ht="15" customHeight="1">
      <c r="B317" s="155" t="s">
        <v>356</v>
      </c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R317" s="90">
        <v>0</v>
      </c>
    </row>
    <row r="318" spans="4:21" ht="13.5" customHeight="1">
      <c r="D318" s="156" t="s">
        <v>128</v>
      </c>
      <c r="E318" s="156"/>
      <c r="F318" s="156"/>
      <c r="G318" s="157" t="s">
        <v>129</v>
      </c>
      <c r="H318" s="157"/>
      <c r="I318" s="157"/>
      <c r="J318" s="157"/>
      <c r="M318" s="158" t="s">
        <v>359</v>
      </c>
      <c r="N318" s="158"/>
      <c r="R318" s="91">
        <v>0</v>
      </c>
      <c r="S318" s="91">
        <v>0</v>
      </c>
      <c r="T318" s="159">
        <v>0</v>
      </c>
      <c r="U318" s="159"/>
    </row>
    <row r="319" spans="4:21" ht="13.5" customHeight="1">
      <c r="D319" s="156" t="s">
        <v>135</v>
      </c>
      <c r="E319" s="156"/>
      <c r="F319" s="156"/>
      <c r="G319" s="157" t="s">
        <v>136</v>
      </c>
      <c r="H319" s="157"/>
      <c r="I319" s="157"/>
      <c r="J319" s="157"/>
      <c r="M319" s="158" t="s">
        <v>359</v>
      </c>
      <c r="N319" s="158"/>
      <c r="R319" s="91">
        <v>0</v>
      </c>
      <c r="S319" s="91">
        <v>0</v>
      </c>
      <c r="T319" s="159">
        <v>0</v>
      </c>
      <c r="U319" s="159"/>
    </row>
    <row r="320" spans="2:18" s="86" customFormat="1" ht="15" customHeight="1">
      <c r="B320" s="155" t="s">
        <v>317</v>
      </c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R320" s="90">
        <v>50000</v>
      </c>
    </row>
    <row r="321" spans="4:21" ht="13.5" customHeight="1">
      <c r="D321" s="156" t="s">
        <v>128</v>
      </c>
      <c r="E321" s="156"/>
      <c r="F321" s="156"/>
      <c r="G321" s="157" t="s">
        <v>129</v>
      </c>
      <c r="H321" s="157"/>
      <c r="I321" s="157"/>
      <c r="J321" s="157"/>
      <c r="M321" s="158" t="s">
        <v>359</v>
      </c>
      <c r="N321" s="158"/>
      <c r="R321" s="91">
        <v>50000</v>
      </c>
      <c r="S321" s="91">
        <v>100000</v>
      </c>
      <c r="T321" s="159">
        <v>120000</v>
      </c>
      <c r="U321" s="159"/>
    </row>
    <row r="322" spans="4:21" ht="13.5" customHeight="1">
      <c r="D322" s="156" t="s">
        <v>135</v>
      </c>
      <c r="E322" s="156"/>
      <c r="F322" s="156"/>
      <c r="G322" s="157" t="s">
        <v>136</v>
      </c>
      <c r="H322" s="157"/>
      <c r="I322" s="157"/>
      <c r="J322" s="157"/>
      <c r="M322" s="158" t="s">
        <v>359</v>
      </c>
      <c r="N322" s="158"/>
      <c r="R322" s="91">
        <v>50000</v>
      </c>
      <c r="S322" s="91">
        <v>100000</v>
      </c>
      <c r="T322" s="159">
        <v>120000</v>
      </c>
      <c r="U322" s="159"/>
    </row>
    <row r="323" spans="2:21" s="86" customFormat="1" ht="15" customHeight="1">
      <c r="B323" s="151" t="s">
        <v>384</v>
      </c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87"/>
      <c r="P323" s="87"/>
      <c r="Q323" s="87"/>
      <c r="R323" s="88">
        <v>69500</v>
      </c>
      <c r="S323" s="88">
        <v>103500</v>
      </c>
      <c r="T323" s="152">
        <v>141500</v>
      </c>
      <c r="U323" s="152"/>
    </row>
    <row r="324" spans="2:21" s="86" customFormat="1" ht="15" customHeight="1">
      <c r="B324" s="151" t="s">
        <v>385</v>
      </c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87"/>
      <c r="P324" s="87"/>
      <c r="Q324" s="87"/>
      <c r="R324" s="88">
        <v>66500</v>
      </c>
      <c r="S324" s="88">
        <v>63500</v>
      </c>
      <c r="T324" s="152">
        <v>63500</v>
      </c>
      <c r="U324" s="152"/>
    </row>
    <row r="325" spans="2:18" s="86" customFormat="1" ht="15" customHeight="1">
      <c r="B325" s="155" t="s">
        <v>356</v>
      </c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R325" s="90">
        <v>50500</v>
      </c>
    </row>
    <row r="326" spans="4:21" ht="13.5" customHeight="1">
      <c r="D326" s="156" t="s">
        <v>76</v>
      </c>
      <c r="E326" s="156"/>
      <c r="F326" s="156"/>
      <c r="G326" s="157" t="s">
        <v>77</v>
      </c>
      <c r="H326" s="157"/>
      <c r="I326" s="157"/>
      <c r="J326" s="157"/>
      <c r="M326" s="158" t="s">
        <v>359</v>
      </c>
      <c r="N326" s="158"/>
      <c r="R326" s="91">
        <v>50500</v>
      </c>
      <c r="S326" s="91">
        <v>47500</v>
      </c>
      <c r="T326" s="159">
        <v>47500</v>
      </c>
      <c r="U326" s="159"/>
    </row>
    <row r="327" spans="4:21" ht="13.5" customHeight="1">
      <c r="D327" s="156" t="s">
        <v>85</v>
      </c>
      <c r="E327" s="156"/>
      <c r="F327" s="156"/>
      <c r="G327" s="157" t="s">
        <v>86</v>
      </c>
      <c r="H327" s="157"/>
      <c r="I327" s="157"/>
      <c r="J327" s="157"/>
      <c r="M327" s="158" t="s">
        <v>359</v>
      </c>
      <c r="N327" s="158"/>
      <c r="R327" s="91">
        <v>50500</v>
      </c>
      <c r="S327" s="91">
        <v>47500</v>
      </c>
      <c r="T327" s="159">
        <v>47500</v>
      </c>
      <c r="U327" s="159"/>
    </row>
    <row r="328" spans="2:18" s="86" customFormat="1" ht="15" customHeight="1">
      <c r="B328" s="155" t="s">
        <v>294</v>
      </c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R328" s="90">
        <v>16000</v>
      </c>
    </row>
    <row r="329" spans="4:21" ht="13.5" customHeight="1">
      <c r="D329" s="156" t="s">
        <v>76</v>
      </c>
      <c r="E329" s="156"/>
      <c r="F329" s="156"/>
      <c r="G329" s="157" t="s">
        <v>77</v>
      </c>
      <c r="H329" s="157"/>
      <c r="I329" s="157"/>
      <c r="J329" s="157"/>
      <c r="M329" s="158" t="s">
        <v>359</v>
      </c>
      <c r="N329" s="158"/>
      <c r="R329" s="91">
        <v>16000</v>
      </c>
      <c r="S329" s="91">
        <v>16000</v>
      </c>
      <c r="T329" s="159">
        <v>16000</v>
      </c>
      <c r="U329" s="159"/>
    </row>
    <row r="330" spans="4:21" ht="13.5" customHeight="1">
      <c r="D330" s="156" t="s">
        <v>85</v>
      </c>
      <c r="E330" s="156"/>
      <c r="F330" s="156"/>
      <c r="G330" s="157" t="s">
        <v>86</v>
      </c>
      <c r="H330" s="157"/>
      <c r="I330" s="157"/>
      <c r="J330" s="157"/>
      <c r="M330" s="158" t="s">
        <v>359</v>
      </c>
      <c r="N330" s="158"/>
      <c r="R330" s="91">
        <v>16000</v>
      </c>
      <c r="S330" s="91">
        <v>16000</v>
      </c>
      <c r="T330" s="159">
        <v>16000</v>
      </c>
      <c r="U330" s="159"/>
    </row>
    <row r="331" spans="2:21" s="86" customFormat="1" ht="15" customHeight="1">
      <c r="B331" s="165" t="s">
        <v>386</v>
      </c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94"/>
      <c r="P331" s="94"/>
      <c r="Q331" s="94"/>
      <c r="R331" s="95">
        <v>3000</v>
      </c>
      <c r="S331" s="95">
        <v>40000</v>
      </c>
      <c r="T331" s="166">
        <v>78000</v>
      </c>
      <c r="U331" s="166"/>
    </row>
    <row r="332" spans="2:18" s="86" customFormat="1" ht="15" customHeight="1">
      <c r="B332" s="155" t="s">
        <v>356</v>
      </c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R332" s="90">
        <v>3000</v>
      </c>
    </row>
    <row r="333" spans="4:21" ht="13.5" customHeight="1">
      <c r="D333" s="156" t="s">
        <v>128</v>
      </c>
      <c r="E333" s="156"/>
      <c r="F333" s="156"/>
      <c r="G333" s="157" t="s">
        <v>129</v>
      </c>
      <c r="H333" s="157"/>
      <c r="I333" s="157"/>
      <c r="J333" s="157"/>
      <c r="M333" s="158" t="s">
        <v>359</v>
      </c>
      <c r="N333" s="158"/>
      <c r="R333" s="91">
        <v>3000</v>
      </c>
      <c r="S333" s="91">
        <v>30000</v>
      </c>
      <c r="T333" s="159">
        <v>68000</v>
      </c>
      <c r="U333" s="159"/>
    </row>
    <row r="334" spans="4:21" ht="13.5" customHeight="1">
      <c r="D334" s="156" t="s">
        <v>135</v>
      </c>
      <c r="E334" s="156"/>
      <c r="F334" s="156"/>
      <c r="G334" s="157" t="s">
        <v>136</v>
      </c>
      <c r="H334" s="157"/>
      <c r="I334" s="157"/>
      <c r="J334" s="157"/>
      <c r="M334" s="158" t="s">
        <v>359</v>
      </c>
      <c r="N334" s="158"/>
      <c r="R334" s="91">
        <v>3000</v>
      </c>
      <c r="S334" s="91">
        <v>30000</v>
      </c>
      <c r="T334" s="159">
        <v>68000</v>
      </c>
      <c r="U334" s="159"/>
    </row>
    <row r="335" spans="2:18" s="86" customFormat="1" ht="15" customHeight="1">
      <c r="B335" s="155" t="s">
        <v>294</v>
      </c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R335" s="90">
        <v>0</v>
      </c>
    </row>
    <row r="336" spans="4:21" ht="13.5" customHeight="1">
      <c r="D336" s="156" t="s">
        <v>128</v>
      </c>
      <c r="E336" s="156"/>
      <c r="F336" s="156"/>
      <c r="G336" s="157" t="s">
        <v>129</v>
      </c>
      <c r="H336" s="157"/>
      <c r="I336" s="157"/>
      <c r="J336" s="157"/>
      <c r="M336" s="158" t="s">
        <v>359</v>
      </c>
      <c r="N336" s="158"/>
      <c r="R336" s="91">
        <v>0</v>
      </c>
      <c r="S336" s="91">
        <v>10000</v>
      </c>
      <c r="T336" s="159">
        <v>10000</v>
      </c>
      <c r="U336" s="159"/>
    </row>
    <row r="337" spans="4:21" ht="13.5" customHeight="1">
      <c r="D337" s="156" t="s">
        <v>135</v>
      </c>
      <c r="E337" s="156"/>
      <c r="F337" s="156"/>
      <c r="G337" s="157" t="s">
        <v>136</v>
      </c>
      <c r="H337" s="157"/>
      <c r="I337" s="157"/>
      <c r="J337" s="157"/>
      <c r="M337" s="158" t="s">
        <v>359</v>
      </c>
      <c r="N337" s="158"/>
      <c r="R337" s="91">
        <v>0</v>
      </c>
      <c r="S337" s="91">
        <v>10000</v>
      </c>
      <c r="T337" s="159">
        <v>10000</v>
      </c>
      <c r="U337" s="159"/>
    </row>
    <row r="338" spans="2:21" s="86" customFormat="1" ht="15" customHeight="1">
      <c r="B338" s="151" t="s">
        <v>387</v>
      </c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87"/>
      <c r="P338" s="87"/>
      <c r="Q338" s="87"/>
      <c r="R338" s="88">
        <v>266150</v>
      </c>
      <c r="S338" s="88">
        <v>325150</v>
      </c>
      <c r="T338" s="152">
        <v>315150</v>
      </c>
      <c r="U338" s="152"/>
    </row>
    <row r="339" spans="2:21" s="86" customFormat="1" ht="15" customHeight="1">
      <c r="B339" s="151" t="s">
        <v>388</v>
      </c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87"/>
      <c r="P339" s="87"/>
      <c r="Q339" s="87"/>
      <c r="R339" s="88">
        <v>46150</v>
      </c>
      <c r="S339" s="88">
        <v>55150</v>
      </c>
      <c r="T339" s="152">
        <v>45150</v>
      </c>
      <c r="U339" s="152"/>
    </row>
    <row r="340" spans="2:18" s="86" customFormat="1" ht="15" customHeight="1">
      <c r="B340" s="155" t="s">
        <v>279</v>
      </c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R340" s="90">
        <v>46150</v>
      </c>
    </row>
    <row r="341" spans="4:21" ht="13.5" customHeight="1">
      <c r="D341" s="156" t="s">
        <v>76</v>
      </c>
      <c r="E341" s="156"/>
      <c r="F341" s="156"/>
      <c r="G341" s="157" t="s">
        <v>77</v>
      </c>
      <c r="H341" s="157"/>
      <c r="I341" s="157"/>
      <c r="J341" s="157"/>
      <c r="M341" s="158" t="s">
        <v>359</v>
      </c>
      <c r="N341" s="158"/>
      <c r="R341" s="91">
        <v>41150</v>
      </c>
      <c r="S341" s="91">
        <v>40150</v>
      </c>
      <c r="T341" s="159">
        <v>40150</v>
      </c>
      <c r="U341" s="159"/>
    </row>
    <row r="342" spans="4:21" ht="13.5" customHeight="1">
      <c r="D342" s="156" t="s">
        <v>85</v>
      </c>
      <c r="E342" s="156"/>
      <c r="F342" s="156"/>
      <c r="G342" s="157" t="s">
        <v>86</v>
      </c>
      <c r="H342" s="157"/>
      <c r="I342" s="157"/>
      <c r="J342" s="157"/>
      <c r="M342" s="158" t="s">
        <v>359</v>
      </c>
      <c r="N342" s="158"/>
      <c r="R342" s="91">
        <v>41150</v>
      </c>
      <c r="S342" s="91">
        <v>40150</v>
      </c>
      <c r="T342" s="159">
        <v>40150</v>
      </c>
      <c r="U342" s="159"/>
    </row>
    <row r="343" spans="4:21" ht="13.5" customHeight="1">
      <c r="D343" s="156" t="s">
        <v>128</v>
      </c>
      <c r="E343" s="156"/>
      <c r="F343" s="156"/>
      <c r="G343" s="157" t="s">
        <v>129</v>
      </c>
      <c r="H343" s="157"/>
      <c r="I343" s="157"/>
      <c r="J343" s="157"/>
      <c r="M343" s="158" t="s">
        <v>359</v>
      </c>
      <c r="N343" s="158"/>
      <c r="R343" s="91">
        <v>5000</v>
      </c>
      <c r="S343" s="91">
        <v>15000</v>
      </c>
      <c r="T343" s="159">
        <v>5000</v>
      </c>
      <c r="U343" s="159"/>
    </row>
    <row r="344" spans="4:21" ht="13.5" customHeight="1">
      <c r="D344" s="156" t="s">
        <v>130</v>
      </c>
      <c r="E344" s="156"/>
      <c r="F344" s="156"/>
      <c r="G344" s="157" t="s">
        <v>131</v>
      </c>
      <c r="H344" s="157"/>
      <c r="I344" s="157"/>
      <c r="J344" s="157"/>
      <c r="M344" s="158" t="s">
        <v>359</v>
      </c>
      <c r="N344" s="158"/>
      <c r="R344" s="91">
        <v>5000</v>
      </c>
      <c r="S344" s="91">
        <v>15000</v>
      </c>
      <c r="T344" s="159">
        <v>5000</v>
      </c>
      <c r="U344" s="159"/>
    </row>
    <row r="345" spans="2:21" s="86" customFormat="1" ht="15" customHeight="1">
      <c r="B345" s="165" t="s">
        <v>389</v>
      </c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94"/>
      <c r="P345" s="94"/>
      <c r="Q345" s="94"/>
      <c r="R345" s="95">
        <v>220000</v>
      </c>
      <c r="S345" s="95">
        <v>270000</v>
      </c>
      <c r="T345" s="166">
        <v>270000</v>
      </c>
      <c r="U345" s="166"/>
    </row>
    <row r="346" spans="2:18" s="86" customFormat="1" ht="15" customHeight="1">
      <c r="B346" s="155" t="s">
        <v>317</v>
      </c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R346" s="90">
        <v>60000</v>
      </c>
    </row>
    <row r="347" spans="4:21" ht="13.5" customHeight="1">
      <c r="D347" s="156" t="s">
        <v>128</v>
      </c>
      <c r="E347" s="156"/>
      <c r="F347" s="156"/>
      <c r="G347" s="157" t="s">
        <v>129</v>
      </c>
      <c r="H347" s="157"/>
      <c r="I347" s="157"/>
      <c r="J347" s="157"/>
      <c r="M347" s="158" t="s">
        <v>359</v>
      </c>
      <c r="N347" s="158"/>
      <c r="R347" s="91">
        <v>60000</v>
      </c>
      <c r="S347" s="91">
        <v>150000</v>
      </c>
      <c r="T347" s="159">
        <v>150000</v>
      </c>
      <c r="U347" s="159"/>
    </row>
    <row r="348" spans="4:21" ht="13.5" customHeight="1">
      <c r="D348" s="156" t="s">
        <v>135</v>
      </c>
      <c r="E348" s="156"/>
      <c r="F348" s="156"/>
      <c r="G348" s="157" t="s">
        <v>136</v>
      </c>
      <c r="H348" s="157"/>
      <c r="I348" s="157"/>
      <c r="J348" s="157"/>
      <c r="M348" s="158" t="s">
        <v>359</v>
      </c>
      <c r="N348" s="158"/>
      <c r="R348" s="91">
        <v>60000</v>
      </c>
      <c r="S348" s="91">
        <v>150000</v>
      </c>
      <c r="T348" s="159">
        <v>150000</v>
      </c>
      <c r="U348" s="159"/>
    </row>
    <row r="349" spans="2:18" s="86" customFormat="1" ht="15" customHeight="1">
      <c r="B349" s="155" t="s">
        <v>294</v>
      </c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R349" s="90">
        <v>100000</v>
      </c>
    </row>
    <row r="350" spans="4:21" ht="13.5" customHeight="1">
      <c r="D350" s="156" t="s">
        <v>128</v>
      </c>
      <c r="E350" s="156"/>
      <c r="F350" s="156"/>
      <c r="G350" s="157" t="s">
        <v>129</v>
      </c>
      <c r="H350" s="157"/>
      <c r="I350" s="157"/>
      <c r="J350" s="157"/>
      <c r="M350" s="158" t="s">
        <v>359</v>
      </c>
      <c r="N350" s="158"/>
      <c r="R350" s="91">
        <v>100000</v>
      </c>
      <c r="S350" s="91">
        <v>120000</v>
      </c>
      <c r="T350" s="159">
        <v>120000</v>
      </c>
      <c r="U350" s="159"/>
    </row>
    <row r="351" spans="4:21" ht="13.5" customHeight="1">
      <c r="D351" s="156" t="s">
        <v>135</v>
      </c>
      <c r="E351" s="156"/>
      <c r="F351" s="156"/>
      <c r="G351" s="157" t="s">
        <v>136</v>
      </c>
      <c r="H351" s="157"/>
      <c r="I351" s="157"/>
      <c r="J351" s="157"/>
      <c r="M351" s="158" t="s">
        <v>359</v>
      </c>
      <c r="N351" s="158"/>
      <c r="R351" s="91">
        <v>100000</v>
      </c>
      <c r="S351" s="91">
        <v>120000</v>
      </c>
      <c r="T351" s="159">
        <v>120000</v>
      </c>
      <c r="U351" s="159"/>
    </row>
    <row r="352" spans="2:18" s="86" customFormat="1" ht="15" customHeight="1">
      <c r="B352" s="155" t="s">
        <v>318</v>
      </c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R352" s="90">
        <v>60000</v>
      </c>
    </row>
    <row r="353" spans="4:21" ht="13.5" customHeight="1">
      <c r="D353" s="156" t="s">
        <v>128</v>
      </c>
      <c r="E353" s="156"/>
      <c r="F353" s="156"/>
      <c r="G353" s="157" t="s">
        <v>129</v>
      </c>
      <c r="H353" s="157"/>
      <c r="I353" s="157"/>
      <c r="J353" s="157"/>
      <c r="M353" s="158" t="s">
        <v>359</v>
      </c>
      <c r="N353" s="158"/>
      <c r="R353" s="91">
        <v>60000</v>
      </c>
      <c r="S353" s="91">
        <v>0</v>
      </c>
      <c r="T353" s="159">
        <v>0</v>
      </c>
      <c r="U353" s="159"/>
    </row>
    <row r="354" spans="4:21" ht="13.5" customHeight="1">
      <c r="D354" s="156" t="s">
        <v>135</v>
      </c>
      <c r="E354" s="156"/>
      <c r="F354" s="156"/>
      <c r="G354" s="157" t="s">
        <v>136</v>
      </c>
      <c r="H354" s="157"/>
      <c r="I354" s="157"/>
      <c r="J354" s="157"/>
      <c r="M354" s="158" t="s">
        <v>359</v>
      </c>
      <c r="N354" s="158"/>
      <c r="R354" s="91">
        <v>60000</v>
      </c>
      <c r="S354" s="91">
        <v>0</v>
      </c>
      <c r="T354" s="159">
        <v>0</v>
      </c>
      <c r="U354" s="159"/>
    </row>
    <row r="355" spans="2:18" s="86" customFormat="1" ht="15" customHeight="1">
      <c r="B355" s="155" t="s">
        <v>378</v>
      </c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R355" s="90">
        <v>0</v>
      </c>
    </row>
    <row r="356" spans="4:21" ht="13.5" customHeight="1">
      <c r="D356" s="156" t="s">
        <v>128</v>
      </c>
      <c r="E356" s="156"/>
      <c r="F356" s="156"/>
      <c r="G356" s="157" t="s">
        <v>129</v>
      </c>
      <c r="H356" s="157"/>
      <c r="I356" s="157"/>
      <c r="J356" s="157"/>
      <c r="M356" s="158" t="s">
        <v>359</v>
      </c>
      <c r="N356" s="158"/>
      <c r="R356" s="91">
        <v>0</v>
      </c>
      <c r="S356" s="91">
        <v>0</v>
      </c>
      <c r="T356" s="159">
        <v>0</v>
      </c>
      <c r="U356" s="159"/>
    </row>
    <row r="357" spans="4:21" ht="13.5" customHeight="1">
      <c r="D357" s="156" t="s">
        <v>135</v>
      </c>
      <c r="E357" s="156"/>
      <c r="F357" s="156"/>
      <c r="G357" s="157" t="s">
        <v>136</v>
      </c>
      <c r="H357" s="157"/>
      <c r="I357" s="157"/>
      <c r="J357" s="157"/>
      <c r="M357" s="158" t="s">
        <v>359</v>
      </c>
      <c r="N357" s="158"/>
      <c r="R357" s="91">
        <v>0</v>
      </c>
      <c r="S357" s="91">
        <v>0</v>
      </c>
      <c r="T357" s="159">
        <v>0</v>
      </c>
      <c r="U357" s="159"/>
    </row>
    <row r="358" spans="2:21" s="86" customFormat="1" ht="15" customHeight="1">
      <c r="B358" s="151" t="s">
        <v>218</v>
      </c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87"/>
      <c r="P358" s="87"/>
      <c r="Q358" s="87"/>
      <c r="R358" s="88">
        <v>200800</v>
      </c>
      <c r="S358" s="88">
        <v>239000</v>
      </c>
      <c r="T358" s="152">
        <v>290000</v>
      </c>
      <c r="U358" s="152"/>
    </row>
    <row r="359" spans="2:21" s="86" customFormat="1" ht="15" customHeight="1">
      <c r="B359" s="151" t="s">
        <v>219</v>
      </c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87"/>
      <c r="P359" s="87"/>
      <c r="Q359" s="87"/>
      <c r="R359" s="88">
        <v>44300</v>
      </c>
      <c r="S359" s="88">
        <v>44500</v>
      </c>
      <c r="T359" s="152">
        <v>44500</v>
      </c>
      <c r="U359" s="152"/>
    </row>
    <row r="360" spans="5:21" ht="13.5" customHeight="1">
      <c r="E360" s="153" t="s">
        <v>10</v>
      </c>
      <c r="F360" s="153"/>
      <c r="G360" s="153"/>
      <c r="H360" s="153"/>
      <c r="I360" s="153"/>
      <c r="J360" s="153"/>
      <c r="K360" s="153"/>
      <c r="L360" s="153"/>
      <c r="M360" s="153"/>
      <c r="N360" s="153"/>
      <c r="R360" s="89" t="s">
        <v>390</v>
      </c>
      <c r="S360" s="89" t="s">
        <v>391</v>
      </c>
      <c r="T360" s="154" t="s">
        <v>391</v>
      </c>
      <c r="U360" s="154"/>
    </row>
    <row r="361" spans="2:21" s="86" customFormat="1" ht="15">
      <c r="B361" s="169" t="s">
        <v>392</v>
      </c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87"/>
      <c r="P361" s="87"/>
      <c r="Q361" s="87"/>
      <c r="R361" s="88">
        <v>44300</v>
      </c>
      <c r="S361" s="88">
        <v>44500</v>
      </c>
      <c r="T361" s="152">
        <v>44500</v>
      </c>
      <c r="U361" s="152"/>
    </row>
    <row r="362" spans="2:21" s="86" customFormat="1" ht="14.25"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87"/>
      <c r="P362" s="87"/>
      <c r="Q362" s="87"/>
      <c r="R362" s="87"/>
      <c r="S362" s="87"/>
      <c r="T362" s="87"/>
      <c r="U362" s="87"/>
    </row>
    <row r="363" spans="2:21" s="86" customFormat="1" ht="15" customHeight="1">
      <c r="B363" s="151" t="s">
        <v>393</v>
      </c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87"/>
      <c r="P363" s="87"/>
      <c r="Q363" s="87"/>
      <c r="R363" s="88">
        <v>44300</v>
      </c>
      <c r="S363" s="88">
        <v>44500</v>
      </c>
      <c r="T363" s="152">
        <v>44500</v>
      </c>
      <c r="U363" s="152"/>
    </row>
    <row r="364" spans="2:18" s="86" customFormat="1" ht="15" customHeight="1">
      <c r="B364" s="155" t="s">
        <v>279</v>
      </c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R364" s="90">
        <v>44300</v>
      </c>
    </row>
    <row r="365" spans="4:21" ht="13.5" customHeight="1">
      <c r="D365" s="156" t="s">
        <v>76</v>
      </c>
      <c r="E365" s="156"/>
      <c r="F365" s="156"/>
      <c r="G365" s="157" t="s">
        <v>77</v>
      </c>
      <c r="H365" s="157"/>
      <c r="I365" s="157"/>
      <c r="J365" s="157"/>
      <c r="M365" s="158" t="s">
        <v>394</v>
      </c>
      <c r="N365" s="158"/>
      <c r="R365" s="91">
        <v>44300</v>
      </c>
      <c r="S365" s="91">
        <v>44500</v>
      </c>
      <c r="T365" s="159">
        <v>44500</v>
      </c>
      <c r="U365" s="159"/>
    </row>
    <row r="366" spans="4:21" ht="13.5" customHeight="1">
      <c r="D366" s="156" t="s">
        <v>100</v>
      </c>
      <c r="E366" s="156"/>
      <c r="F366" s="156"/>
      <c r="G366" s="157" t="s">
        <v>101</v>
      </c>
      <c r="H366" s="157"/>
      <c r="I366" s="157"/>
      <c r="J366" s="157"/>
      <c r="M366" s="158" t="s">
        <v>394</v>
      </c>
      <c r="N366" s="158"/>
      <c r="R366" s="91">
        <v>44300</v>
      </c>
      <c r="S366" s="91">
        <v>44500</v>
      </c>
      <c r="T366" s="159">
        <v>44500</v>
      </c>
      <c r="U366" s="159"/>
    </row>
    <row r="367" spans="2:21" s="86" customFormat="1" ht="15" customHeight="1">
      <c r="B367" s="151" t="s">
        <v>220</v>
      </c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87"/>
      <c r="P367" s="87"/>
      <c r="Q367" s="87"/>
      <c r="R367" s="88">
        <v>132000</v>
      </c>
      <c r="S367" s="88">
        <v>133000</v>
      </c>
      <c r="T367" s="152">
        <v>134000</v>
      </c>
      <c r="U367" s="152"/>
    </row>
    <row r="368" spans="5:21" ht="13.5" customHeight="1">
      <c r="E368" s="153" t="s">
        <v>10</v>
      </c>
      <c r="F368" s="153"/>
      <c r="G368" s="153"/>
      <c r="H368" s="153"/>
      <c r="I368" s="153"/>
      <c r="J368" s="153"/>
      <c r="K368" s="153"/>
      <c r="L368" s="153"/>
      <c r="M368" s="153"/>
      <c r="N368" s="153"/>
      <c r="R368" s="89" t="s">
        <v>395</v>
      </c>
      <c r="S368" s="89" t="s">
        <v>396</v>
      </c>
      <c r="T368" s="154" t="s">
        <v>397</v>
      </c>
      <c r="U368" s="154"/>
    </row>
    <row r="369" spans="2:21" s="86" customFormat="1" ht="15">
      <c r="B369" s="169" t="s">
        <v>392</v>
      </c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87"/>
      <c r="P369" s="87"/>
      <c r="Q369" s="87"/>
      <c r="R369" s="88">
        <v>132000</v>
      </c>
      <c r="S369" s="88">
        <v>133000</v>
      </c>
      <c r="T369" s="152">
        <v>134000</v>
      </c>
      <c r="U369" s="152"/>
    </row>
    <row r="370" spans="2:21" s="86" customFormat="1" ht="14.25"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87"/>
      <c r="P370" s="87"/>
      <c r="Q370" s="87"/>
      <c r="R370" s="87"/>
      <c r="S370" s="87"/>
      <c r="T370" s="87"/>
      <c r="U370" s="87"/>
    </row>
    <row r="371" spans="2:21" s="86" customFormat="1" ht="15" customHeight="1">
      <c r="B371" s="151" t="s">
        <v>398</v>
      </c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87"/>
      <c r="P371" s="87"/>
      <c r="Q371" s="87"/>
      <c r="R371" s="88">
        <v>132000</v>
      </c>
      <c r="S371" s="88">
        <v>133000</v>
      </c>
      <c r="T371" s="152">
        <v>134000</v>
      </c>
      <c r="U371" s="152"/>
    </row>
    <row r="372" spans="2:18" s="86" customFormat="1" ht="15" customHeight="1">
      <c r="B372" s="155" t="s">
        <v>279</v>
      </c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R372" s="90">
        <v>132000</v>
      </c>
    </row>
    <row r="373" spans="4:21" ht="13.5" customHeight="1">
      <c r="D373" s="156" t="s">
        <v>76</v>
      </c>
      <c r="E373" s="156"/>
      <c r="F373" s="156"/>
      <c r="G373" s="157" t="s">
        <v>77</v>
      </c>
      <c r="H373" s="157"/>
      <c r="I373" s="157"/>
      <c r="J373" s="157"/>
      <c r="M373" s="158" t="s">
        <v>374</v>
      </c>
      <c r="N373" s="158"/>
      <c r="R373" s="91">
        <v>122000</v>
      </c>
      <c r="S373" s="91">
        <v>123000</v>
      </c>
      <c r="T373" s="159">
        <v>124000</v>
      </c>
      <c r="U373" s="159"/>
    </row>
    <row r="374" spans="4:21" ht="13.5" customHeight="1">
      <c r="D374" s="156" t="s">
        <v>85</v>
      </c>
      <c r="E374" s="156"/>
      <c r="F374" s="156"/>
      <c r="G374" s="157" t="s">
        <v>86</v>
      </c>
      <c r="H374" s="157"/>
      <c r="I374" s="157"/>
      <c r="J374" s="157"/>
      <c r="M374" s="158" t="s">
        <v>374</v>
      </c>
      <c r="N374" s="158"/>
      <c r="R374" s="91">
        <v>122000</v>
      </c>
      <c r="S374" s="91">
        <v>123000</v>
      </c>
      <c r="T374" s="159">
        <v>124000</v>
      </c>
      <c r="U374" s="159"/>
    </row>
    <row r="375" spans="4:21" ht="13.5" customHeight="1">
      <c r="D375" s="156" t="s">
        <v>128</v>
      </c>
      <c r="E375" s="156"/>
      <c r="F375" s="156"/>
      <c r="G375" s="157" t="s">
        <v>129</v>
      </c>
      <c r="H375" s="157"/>
      <c r="I375" s="157"/>
      <c r="J375" s="157"/>
      <c r="M375" s="158" t="s">
        <v>374</v>
      </c>
      <c r="N375" s="158"/>
      <c r="R375" s="91">
        <v>10000</v>
      </c>
      <c r="S375" s="91">
        <v>10000</v>
      </c>
      <c r="T375" s="159">
        <v>10000</v>
      </c>
      <c r="U375" s="159"/>
    </row>
    <row r="376" spans="4:21" ht="13.5" customHeight="1">
      <c r="D376" s="156" t="s">
        <v>135</v>
      </c>
      <c r="E376" s="156"/>
      <c r="F376" s="156"/>
      <c r="G376" s="157" t="s">
        <v>136</v>
      </c>
      <c r="H376" s="157"/>
      <c r="I376" s="157"/>
      <c r="J376" s="157"/>
      <c r="M376" s="158" t="s">
        <v>374</v>
      </c>
      <c r="N376" s="158"/>
      <c r="R376" s="91">
        <v>10000</v>
      </c>
      <c r="S376" s="91">
        <v>10000</v>
      </c>
      <c r="T376" s="159">
        <v>10000</v>
      </c>
      <c r="U376" s="159"/>
    </row>
    <row r="377" spans="2:21" s="86" customFormat="1" ht="15" customHeight="1">
      <c r="B377" s="151" t="s">
        <v>221</v>
      </c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87"/>
      <c r="P377" s="87"/>
      <c r="Q377" s="87"/>
      <c r="R377" s="88">
        <v>24500</v>
      </c>
      <c r="S377" s="88">
        <v>61500</v>
      </c>
      <c r="T377" s="152">
        <v>111500</v>
      </c>
      <c r="U377" s="152"/>
    </row>
    <row r="378" spans="5:21" ht="14.25">
      <c r="E378" s="160" t="s">
        <v>26</v>
      </c>
      <c r="F378" s="160"/>
      <c r="G378" s="160"/>
      <c r="H378" s="160"/>
      <c r="I378" s="160"/>
      <c r="J378" s="160"/>
      <c r="K378" s="160"/>
      <c r="L378" s="160"/>
      <c r="M378" s="160"/>
      <c r="N378" s="160"/>
      <c r="R378" s="161" t="s">
        <v>399</v>
      </c>
      <c r="S378" s="161" t="s">
        <v>400</v>
      </c>
      <c r="T378" s="161" t="s">
        <v>401</v>
      </c>
      <c r="U378" s="161"/>
    </row>
    <row r="379" spans="5:21" ht="14.25"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R379" s="161"/>
      <c r="S379" s="161"/>
      <c r="T379" s="161"/>
      <c r="U379" s="161"/>
    </row>
    <row r="380" spans="2:21" s="86" customFormat="1" ht="15">
      <c r="B380" s="169" t="s">
        <v>392</v>
      </c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87"/>
      <c r="P380" s="87"/>
      <c r="Q380" s="87"/>
      <c r="R380" s="88">
        <v>24500</v>
      </c>
      <c r="S380" s="88">
        <v>61500</v>
      </c>
      <c r="T380" s="152">
        <v>111500</v>
      </c>
      <c r="U380" s="152"/>
    </row>
    <row r="381" spans="2:21" s="86" customFormat="1" ht="14.25"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87"/>
      <c r="P381" s="87"/>
      <c r="Q381" s="87"/>
      <c r="R381" s="87"/>
      <c r="S381" s="87"/>
      <c r="T381" s="87"/>
      <c r="U381" s="87"/>
    </row>
    <row r="382" spans="2:21" s="86" customFormat="1" ht="15" customHeight="1">
      <c r="B382" s="151" t="s">
        <v>402</v>
      </c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87"/>
      <c r="P382" s="87"/>
      <c r="Q382" s="87"/>
      <c r="R382" s="88">
        <v>11500</v>
      </c>
      <c r="S382" s="88">
        <v>11500</v>
      </c>
      <c r="T382" s="152">
        <v>11500</v>
      </c>
      <c r="U382" s="152"/>
    </row>
    <row r="383" spans="2:18" s="86" customFormat="1" ht="15" customHeight="1">
      <c r="B383" s="155" t="s">
        <v>279</v>
      </c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R383" s="90">
        <v>11500</v>
      </c>
    </row>
    <row r="384" spans="4:21" ht="13.5" customHeight="1">
      <c r="D384" s="156" t="s">
        <v>76</v>
      </c>
      <c r="E384" s="156"/>
      <c r="F384" s="156"/>
      <c r="G384" s="157" t="s">
        <v>77</v>
      </c>
      <c r="H384" s="157"/>
      <c r="I384" s="157"/>
      <c r="J384" s="157"/>
      <c r="M384" s="158" t="s">
        <v>374</v>
      </c>
      <c r="N384" s="158"/>
      <c r="R384" s="91">
        <v>11500</v>
      </c>
      <c r="S384" s="91">
        <v>11500</v>
      </c>
      <c r="T384" s="159">
        <v>11500</v>
      </c>
      <c r="U384" s="159"/>
    </row>
    <row r="385" spans="4:21" ht="13.5" customHeight="1">
      <c r="D385" s="156" t="s">
        <v>100</v>
      </c>
      <c r="E385" s="156"/>
      <c r="F385" s="156"/>
      <c r="G385" s="157" t="s">
        <v>101</v>
      </c>
      <c r="H385" s="157"/>
      <c r="I385" s="157"/>
      <c r="J385" s="157"/>
      <c r="M385" s="158" t="s">
        <v>374</v>
      </c>
      <c r="N385" s="158"/>
      <c r="R385" s="91">
        <v>10000</v>
      </c>
      <c r="S385" s="91">
        <v>10000</v>
      </c>
      <c r="T385" s="159">
        <v>10000</v>
      </c>
      <c r="U385" s="159"/>
    </row>
    <row r="386" spans="4:21" ht="13.5" customHeight="1">
      <c r="D386" s="156" t="s">
        <v>120</v>
      </c>
      <c r="E386" s="156"/>
      <c r="F386" s="156"/>
      <c r="G386" s="157" t="s">
        <v>121</v>
      </c>
      <c r="H386" s="157"/>
      <c r="I386" s="157"/>
      <c r="J386" s="157"/>
      <c r="M386" s="158" t="s">
        <v>374</v>
      </c>
      <c r="N386" s="158"/>
      <c r="R386" s="91">
        <v>1500</v>
      </c>
      <c r="S386" s="91">
        <v>1500</v>
      </c>
      <c r="T386" s="159">
        <v>1500</v>
      </c>
      <c r="U386" s="159"/>
    </row>
    <row r="387" spans="2:21" s="86" customFormat="1" ht="15" customHeight="1">
      <c r="B387" s="165" t="s">
        <v>403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94"/>
      <c r="P387" s="94"/>
      <c r="Q387" s="94"/>
      <c r="R387" s="95">
        <v>13000</v>
      </c>
      <c r="S387" s="95">
        <v>50000</v>
      </c>
      <c r="T387" s="166">
        <v>100000</v>
      </c>
      <c r="U387" s="166"/>
    </row>
    <row r="388" spans="2:18" s="86" customFormat="1" ht="15" customHeight="1">
      <c r="B388" s="155" t="s">
        <v>356</v>
      </c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R388" s="90">
        <v>13000</v>
      </c>
    </row>
    <row r="389" spans="4:21" ht="13.5" customHeight="1">
      <c r="D389" s="156" t="s">
        <v>128</v>
      </c>
      <c r="E389" s="156"/>
      <c r="F389" s="156"/>
      <c r="G389" s="157" t="s">
        <v>129</v>
      </c>
      <c r="H389" s="157"/>
      <c r="I389" s="157"/>
      <c r="J389" s="157"/>
      <c r="M389" s="158" t="s">
        <v>374</v>
      </c>
      <c r="N389" s="158"/>
      <c r="R389" s="91">
        <v>13000</v>
      </c>
      <c r="S389" s="91">
        <v>50000</v>
      </c>
      <c r="T389" s="159">
        <v>100000</v>
      </c>
      <c r="U389" s="159"/>
    </row>
    <row r="390" spans="4:21" ht="13.5" customHeight="1">
      <c r="D390" s="156" t="s">
        <v>135</v>
      </c>
      <c r="E390" s="156"/>
      <c r="F390" s="156"/>
      <c r="G390" s="157" t="s">
        <v>136</v>
      </c>
      <c r="H390" s="157"/>
      <c r="I390" s="157"/>
      <c r="J390" s="157"/>
      <c r="M390" s="158" t="s">
        <v>374</v>
      </c>
      <c r="N390" s="158"/>
      <c r="R390" s="91">
        <v>13000</v>
      </c>
      <c r="S390" s="91">
        <v>50000</v>
      </c>
      <c r="T390" s="159">
        <v>100000</v>
      </c>
      <c r="U390" s="159"/>
    </row>
    <row r="391" spans="2:21" s="86" customFormat="1" ht="15" customHeight="1">
      <c r="B391" s="151" t="s">
        <v>222</v>
      </c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87"/>
      <c r="P391" s="87"/>
      <c r="Q391" s="87"/>
      <c r="R391" s="88">
        <v>61700</v>
      </c>
      <c r="S391" s="88">
        <v>67000</v>
      </c>
      <c r="T391" s="152">
        <v>67000</v>
      </c>
      <c r="U391" s="152"/>
    </row>
    <row r="392" spans="2:21" s="86" customFormat="1" ht="15" customHeight="1">
      <c r="B392" s="151" t="s">
        <v>223</v>
      </c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87"/>
      <c r="P392" s="87"/>
      <c r="Q392" s="87"/>
      <c r="R392" s="88">
        <v>61700</v>
      </c>
      <c r="S392" s="88">
        <v>67000</v>
      </c>
      <c r="T392" s="152">
        <v>67000</v>
      </c>
      <c r="U392" s="152"/>
    </row>
    <row r="393" spans="5:21" ht="13.5" customHeight="1">
      <c r="E393" s="153" t="s">
        <v>10</v>
      </c>
      <c r="F393" s="153"/>
      <c r="G393" s="153"/>
      <c r="H393" s="153"/>
      <c r="I393" s="153"/>
      <c r="J393" s="153"/>
      <c r="K393" s="153"/>
      <c r="L393" s="153"/>
      <c r="M393" s="153"/>
      <c r="N393" s="153"/>
      <c r="R393" s="89" t="s">
        <v>404</v>
      </c>
      <c r="S393" s="89" t="s">
        <v>405</v>
      </c>
      <c r="T393" s="154" t="s">
        <v>405</v>
      </c>
      <c r="U393" s="154"/>
    </row>
    <row r="394" spans="2:21" s="86" customFormat="1" ht="15" customHeight="1">
      <c r="B394" s="151" t="s">
        <v>406</v>
      </c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87"/>
      <c r="P394" s="87"/>
      <c r="Q394" s="87"/>
      <c r="R394" s="88">
        <v>61700</v>
      </c>
      <c r="S394" s="88">
        <v>67000</v>
      </c>
      <c r="T394" s="152">
        <v>67000</v>
      </c>
      <c r="U394" s="152"/>
    </row>
    <row r="395" spans="2:21" s="86" customFormat="1" ht="15" customHeight="1">
      <c r="B395" s="151" t="s">
        <v>407</v>
      </c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87"/>
      <c r="P395" s="87"/>
      <c r="Q395" s="87"/>
      <c r="R395" s="88">
        <v>45500</v>
      </c>
      <c r="S395" s="88">
        <v>49500</v>
      </c>
      <c r="T395" s="152">
        <v>49500</v>
      </c>
      <c r="U395" s="152"/>
    </row>
    <row r="396" spans="2:18" s="86" customFormat="1" ht="15" customHeight="1">
      <c r="B396" s="155" t="s">
        <v>279</v>
      </c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R396" s="90">
        <v>45500</v>
      </c>
    </row>
    <row r="397" spans="4:21" ht="13.5" customHeight="1">
      <c r="D397" s="156" t="s">
        <v>76</v>
      </c>
      <c r="E397" s="156"/>
      <c r="F397" s="156"/>
      <c r="G397" s="157" t="s">
        <v>77</v>
      </c>
      <c r="H397" s="157"/>
      <c r="I397" s="157"/>
      <c r="J397" s="157"/>
      <c r="M397" s="158" t="s">
        <v>408</v>
      </c>
      <c r="N397" s="158"/>
      <c r="R397" s="91">
        <v>45500</v>
      </c>
      <c r="S397" s="91">
        <v>49500</v>
      </c>
      <c r="T397" s="159">
        <v>49500</v>
      </c>
      <c r="U397" s="159"/>
    </row>
    <row r="398" spans="4:21" ht="13.5" customHeight="1">
      <c r="D398" s="156" t="s">
        <v>85</v>
      </c>
      <c r="E398" s="156"/>
      <c r="F398" s="156"/>
      <c r="G398" s="157" t="s">
        <v>86</v>
      </c>
      <c r="H398" s="157"/>
      <c r="I398" s="157"/>
      <c r="J398" s="157"/>
      <c r="M398" s="158" t="s">
        <v>408</v>
      </c>
      <c r="N398" s="158"/>
      <c r="R398" s="91">
        <v>2000</v>
      </c>
      <c r="S398" s="91">
        <v>2000</v>
      </c>
      <c r="T398" s="159">
        <v>2000</v>
      </c>
      <c r="U398" s="159"/>
    </row>
    <row r="399" spans="4:21" ht="13.5" customHeight="1">
      <c r="D399" s="156" t="s">
        <v>113</v>
      </c>
      <c r="E399" s="156"/>
      <c r="F399" s="156"/>
      <c r="G399" s="164" t="s">
        <v>114</v>
      </c>
      <c r="H399" s="164"/>
      <c r="I399" s="164"/>
      <c r="J399" s="164"/>
      <c r="M399" s="158" t="s">
        <v>408</v>
      </c>
      <c r="N399" s="158"/>
      <c r="R399" s="91">
        <v>40000</v>
      </c>
      <c r="S399" s="91">
        <v>44000</v>
      </c>
      <c r="T399" s="159">
        <v>44000</v>
      </c>
      <c r="U399" s="159"/>
    </row>
    <row r="400" spans="7:10" ht="12" customHeight="1">
      <c r="G400" s="164"/>
      <c r="H400" s="164"/>
      <c r="I400" s="164"/>
      <c r="J400" s="164"/>
    </row>
    <row r="401" spans="4:21" ht="13.5" customHeight="1">
      <c r="D401" s="156" t="s">
        <v>120</v>
      </c>
      <c r="E401" s="156"/>
      <c r="F401" s="156"/>
      <c r="G401" s="157" t="s">
        <v>121</v>
      </c>
      <c r="H401" s="157"/>
      <c r="I401" s="157"/>
      <c r="J401" s="157"/>
      <c r="M401" s="158" t="s">
        <v>408</v>
      </c>
      <c r="N401" s="158"/>
      <c r="R401" s="91">
        <v>3500</v>
      </c>
      <c r="S401" s="91">
        <v>3500</v>
      </c>
      <c r="T401" s="159">
        <v>3500</v>
      </c>
      <c r="U401" s="159"/>
    </row>
    <row r="402" spans="2:21" s="86" customFormat="1" ht="15" customHeight="1">
      <c r="B402" s="151" t="s">
        <v>409</v>
      </c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87"/>
      <c r="P402" s="87"/>
      <c r="Q402" s="87"/>
      <c r="R402" s="88">
        <v>16200</v>
      </c>
      <c r="S402" s="88">
        <v>17500</v>
      </c>
      <c r="T402" s="152">
        <v>17500</v>
      </c>
      <c r="U402" s="152"/>
    </row>
    <row r="403" spans="2:18" s="86" customFormat="1" ht="15" customHeight="1">
      <c r="B403" s="155" t="s">
        <v>279</v>
      </c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R403" s="90">
        <v>16200</v>
      </c>
    </row>
    <row r="404" spans="4:21" ht="13.5" customHeight="1">
      <c r="D404" s="156" t="s">
        <v>76</v>
      </c>
      <c r="E404" s="156"/>
      <c r="F404" s="156"/>
      <c r="G404" s="157" t="s">
        <v>77</v>
      </c>
      <c r="H404" s="157"/>
      <c r="I404" s="157"/>
      <c r="J404" s="157"/>
      <c r="M404" s="171" t="s">
        <v>410</v>
      </c>
      <c r="N404" s="171"/>
      <c r="R404" s="91">
        <v>16200</v>
      </c>
      <c r="S404" s="91">
        <v>17500</v>
      </c>
      <c r="T404" s="159">
        <v>17500</v>
      </c>
      <c r="U404" s="159"/>
    </row>
    <row r="405" spans="4:21" ht="13.5" customHeight="1">
      <c r="D405" s="156" t="s">
        <v>120</v>
      </c>
      <c r="E405" s="156"/>
      <c r="F405" s="156"/>
      <c r="G405" s="157" t="s">
        <v>121</v>
      </c>
      <c r="H405" s="157"/>
      <c r="I405" s="157"/>
      <c r="J405" s="157"/>
      <c r="M405" s="171" t="s">
        <v>410</v>
      </c>
      <c r="N405" s="171"/>
      <c r="R405" s="91">
        <v>16200</v>
      </c>
      <c r="S405" s="91">
        <v>17500</v>
      </c>
      <c r="T405" s="159">
        <v>17500</v>
      </c>
      <c r="U405" s="159"/>
    </row>
    <row r="406" spans="2:21" s="86" customFormat="1" ht="15" customHeight="1">
      <c r="B406" s="151" t="s">
        <v>224</v>
      </c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87"/>
      <c r="P406" s="87"/>
      <c r="Q406" s="87"/>
      <c r="R406" s="88">
        <v>96000</v>
      </c>
      <c r="S406" s="88">
        <v>100000</v>
      </c>
      <c r="T406" s="152">
        <v>87000</v>
      </c>
      <c r="U406" s="152"/>
    </row>
    <row r="407" spans="2:21" s="86" customFormat="1" ht="15" customHeight="1">
      <c r="B407" s="151" t="s">
        <v>225</v>
      </c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87"/>
      <c r="P407" s="87"/>
      <c r="Q407" s="87"/>
      <c r="R407" s="88">
        <v>96000</v>
      </c>
      <c r="S407" s="88">
        <v>100000</v>
      </c>
      <c r="T407" s="152">
        <v>87000</v>
      </c>
      <c r="U407" s="152"/>
    </row>
    <row r="408" spans="5:21" ht="13.5" customHeight="1">
      <c r="E408" s="153" t="s">
        <v>10</v>
      </c>
      <c r="F408" s="153"/>
      <c r="G408" s="153"/>
      <c r="H408" s="153"/>
      <c r="I408" s="153"/>
      <c r="J408" s="153"/>
      <c r="K408" s="153"/>
      <c r="L408" s="153"/>
      <c r="M408" s="153"/>
      <c r="N408" s="153"/>
      <c r="R408" s="89" t="s">
        <v>411</v>
      </c>
      <c r="S408" s="89" t="s">
        <v>412</v>
      </c>
      <c r="T408" s="154" t="s">
        <v>413</v>
      </c>
      <c r="U408" s="154"/>
    </row>
    <row r="409" spans="2:21" s="86" customFormat="1" ht="15" customHeight="1">
      <c r="B409" s="151" t="s">
        <v>414</v>
      </c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87"/>
      <c r="P409" s="87"/>
      <c r="Q409" s="87"/>
      <c r="R409" s="88">
        <v>93000</v>
      </c>
      <c r="S409" s="88">
        <v>97000</v>
      </c>
      <c r="T409" s="152">
        <v>84000</v>
      </c>
      <c r="U409" s="152"/>
    </row>
    <row r="410" spans="2:21" s="86" customFormat="1" ht="15" customHeight="1">
      <c r="B410" s="151" t="s">
        <v>415</v>
      </c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87"/>
      <c r="P410" s="87"/>
      <c r="Q410" s="87"/>
      <c r="R410" s="88">
        <v>93000</v>
      </c>
      <c r="S410" s="88">
        <v>97000</v>
      </c>
      <c r="T410" s="152">
        <v>84000</v>
      </c>
      <c r="U410" s="152"/>
    </row>
    <row r="411" spans="2:18" s="86" customFormat="1" ht="15" customHeight="1">
      <c r="B411" s="155" t="s">
        <v>279</v>
      </c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R411" s="90">
        <v>93000</v>
      </c>
    </row>
    <row r="412" spans="4:21" ht="13.5" customHeight="1">
      <c r="D412" s="156" t="s">
        <v>76</v>
      </c>
      <c r="E412" s="156"/>
      <c r="F412" s="156"/>
      <c r="G412" s="157" t="s">
        <v>77</v>
      </c>
      <c r="H412" s="157"/>
      <c r="I412" s="157"/>
      <c r="J412" s="157"/>
      <c r="M412" s="158" t="s">
        <v>416</v>
      </c>
      <c r="N412" s="158"/>
      <c r="R412" s="91">
        <v>93000</v>
      </c>
      <c r="S412" s="91">
        <v>97000</v>
      </c>
      <c r="T412" s="159">
        <v>84000</v>
      </c>
      <c r="U412" s="159"/>
    </row>
    <row r="413" spans="4:21" ht="13.5" customHeight="1">
      <c r="D413" s="156" t="s">
        <v>106</v>
      </c>
      <c r="E413" s="156"/>
      <c r="F413" s="156"/>
      <c r="G413" s="157" t="s">
        <v>107</v>
      </c>
      <c r="H413" s="157"/>
      <c r="I413" s="157"/>
      <c r="J413" s="157"/>
      <c r="M413" s="158" t="s">
        <v>416</v>
      </c>
      <c r="N413" s="158"/>
      <c r="R413" s="91">
        <v>40000</v>
      </c>
      <c r="S413" s="91">
        <v>42000</v>
      </c>
      <c r="T413" s="159">
        <v>42000</v>
      </c>
      <c r="U413" s="159"/>
    </row>
    <row r="414" spans="4:21" ht="13.5" customHeight="1">
      <c r="D414" s="156" t="s">
        <v>120</v>
      </c>
      <c r="E414" s="156"/>
      <c r="F414" s="156"/>
      <c r="G414" s="157" t="s">
        <v>121</v>
      </c>
      <c r="H414" s="157"/>
      <c r="I414" s="157"/>
      <c r="J414" s="157"/>
      <c r="M414" s="158" t="s">
        <v>416</v>
      </c>
      <c r="N414" s="158"/>
      <c r="R414" s="91">
        <v>53000</v>
      </c>
      <c r="S414" s="91">
        <v>55000</v>
      </c>
      <c r="T414" s="159">
        <v>42000</v>
      </c>
      <c r="U414" s="159"/>
    </row>
    <row r="415" spans="2:21" s="86" customFormat="1" ht="15" customHeight="1">
      <c r="B415" s="151" t="s">
        <v>417</v>
      </c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87"/>
      <c r="P415" s="87"/>
      <c r="Q415" s="87"/>
      <c r="R415" s="88">
        <v>3000</v>
      </c>
      <c r="S415" s="88">
        <v>3000</v>
      </c>
      <c r="T415" s="152">
        <v>3000</v>
      </c>
      <c r="U415" s="152"/>
    </row>
    <row r="416" spans="2:21" s="86" customFormat="1" ht="15" customHeight="1">
      <c r="B416" s="151" t="s">
        <v>418</v>
      </c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87"/>
      <c r="P416" s="87"/>
      <c r="Q416" s="87"/>
      <c r="R416" s="88">
        <v>3000</v>
      </c>
      <c r="S416" s="88">
        <v>3000</v>
      </c>
      <c r="T416" s="152">
        <v>3000</v>
      </c>
      <c r="U416" s="152"/>
    </row>
    <row r="417" spans="2:18" s="86" customFormat="1" ht="15" customHeight="1">
      <c r="B417" s="155" t="s">
        <v>279</v>
      </c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R417" s="90">
        <v>3000</v>
      </c>
    </row>
    <row r="418" spans="4:21" ht="13.5" customHeight="1">
      <c r="D418" s="156" t="s">
        <v>76</v>
      </c>
      <c r="E418" s="156"/>
      <c r="F418" s="156"/>
      <c r="G418" s="157" t="s">
        <v>77</v>
      </c>
      <c r="H418" s="157"/>
      <c r="I418" s="157"/>
      <c r="J418" s="157"/>
      <c r="M418" s="158" t="s">
        <v>364</v>
      </c>
      <c r="N418" s="158"/>
      <c r="R418" s="91">
        <v>3000</v>
      </c>
      <c r="S418" s="91">
        <v>3000</v>
      </c>
      <c r="T418" s="159">
        <v>3000</v>
      </c>
      <c r="U418" s="159"/>
    </row>
    <row r="419" spans="4:21" ht="13.5" customHeight="1">
      <c r="D419" s="156" t="s">
        <v>85</v>
      </c>
      <c r="E419" s="156"/>
      <c r="F419" s="156"/>
      <c r="G419" s="157" t="s">
        <v>86</v>
      </c>
      <c r="H419" s="157"/>
      <c r="I419" s="157"/>
      <c r="J419" s="157"/>
      <c r="M419" s="158" t="s">
        <v>364</v>
      </c>
      <c r="N419" s="158"/>
      <c r="R419" s="91">
        <v>2000</v>
      </c>
      <c r="S419" s="91">
        <v>2000</v>
      </c>
      <c r="T419" s="159">
        <v>2000</v>
      </c>
      <c r="U419" s="159"/>
    </row>
    <row r="420" spans="4:21" ht="13.5" customHeight="1">
      <c r="D420" s="156" t="s">
        <v>120</v>
      </c>
      <c r="E420" s="156"/>
      <c r="F420" s="156"/>
      <c r="G420" s="157" t="s">
        <v>121</v>
      </c>
      <c r="H420" s="157"/>
      <c r="I420" s="157"/>
      <c r="J420" s="157"/>
      <c r="M420" s="158" t="s">
        <v>364</v>
      </c>
      <c r="N420" s="158"/>
      <c r="R420" s="91">
        <v>1000</v>
      </c>
      <c r="S420" s="91">
        <v>1000</v>
      </c>
      <c r="T420" s="159">
        <v>1000</v>
      </c>
      <c r="U420" s="159"/>
    </row>
    <row r="421" spans="2:21" s="86" customFormat="1" ht="15" customHeight="1">
      <c r="B421" s="151" t="s">
        <v>226</v>
      </c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05"/>
      <c r="P421" s="105"/>
      <c r="Q421" s="105"/>
      <c r="R421" s="98">
        <v>665</v>
      </c>
      <c r="S421" s="98">
        <v>665</v>
      </c>
      <c r="T421" s="152">
        <v>665</v>
      </c>
      <c r="U421" s="152"/>
    </row>
    <row r="422" spans="2:21" s="86" customFormat="1" ht="15" customHeight="1">
      <c r="B422" s="151" t="s">
        <v>227</v>
      </c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05"/>
      <c r="P422" s="105"/>
      <c r="Q422" s="105"/>
      <c r="R422" s="98">
        <v>665</v>
      </c>
      <c r="S422" s="98">
        <v>665</v>
      </c>
      <c r="T422" s="152">
        <v>665</v>
      </c>
      <c r="U422" s="152"/>
    </row>
    <row r="423" spans="5:21" ht="13.5" customHeight="1">
      <c r="E423" s="153" t="s">
        <v>419</v>
      </c>
      <c r="F423" s="153"/>
      <c r="G423" s="153"/>
      <c r="H423" s="153"/>
      <c r="I423" s="153"/>
      <c r="J423" s="153"/>
      <c r="K423" s="153"/>
      <c r="L423" s="153"/>
      <c r="M423" s="153"/>
      <c r="N423" s="153"/>
      <c r="R423" s="89" t="s">
        <v>420</v>
      </c>
      <c r="S423" s="89" t="s">
        <v>420</v>
      </c>
      <c r="T423" s="154" t="s">
        <v>420</v>
      </c>
      <c r="U423" s="154"/>
    </row>
    <row r="424" spans="2:21" s="86" customFormat="1" ht="15" customHeight="1">
      <c r="B424" s="151" t="s">
        <v>421</v>
      </c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87"/>
      <c r="P424" s="87"/>
      <c r="Q424" s="87"/>
      <c r="R424" s="88">
        <v>665</v>
      </c>
      <c r="S424" s="88">
        <v>665</v>
      </c>
      <c r="T424" s="152">
        <v>665</v>
      </c>
      <c r="U424" s="152"/>
    </row>
    <row r="425" spans="2:21" s="86" customFormat="1" ht="15" customHeight="1">
      <c r="B425" s="151" t="s">
        <v>422</v>
      </c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87"/>
      <c r="P425" s="87"/>
      <c r="Q425" s="87"/>
      <c r="R425" s="88">
        <v>665</v>
      </c>
      <c r="S425" s="88">
        <v>665</v>
      </c>
      <c r="T425" s="152">
        <v>665</v>
      </c>
      <c r="U425" s="152"/>
    </row>
    <row r="426" spans="2:18" s="86" customFormat="1" ht="15" customHeight="1">
      <c r="B426" s="155" t="s">
        <v>423</v>
      </c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R426" s="90">
        <v>665</v>
      </c>
    </row>
    <row r="427" spans="4:21" ht="13.5" customHeight="1">
      <c r="D427" s="156" t="s">
        <v>76</v>
      </c>
      <c r="E427" s="156"/>
      <c r="F427" s="156"/>
      <c r="G427" s="157" t="s">
        <v>77</v>
      </c>
      <c r="H427" s="157"/>
      <c r="I427" s="157"/>
      <c r="J427" s="157"/>
      <c r="M427" s="158" t="s">
        <v>364</v>
      </c>
      <c r="N427" s="158"/>
      <c r="R427" s="91">
        <v>665</v>
      </c>
      <c r="S427" s="91">
        <v>665</v>
      </c>
      <c r="T427" s="159">
        <v>665</v>
      </c>
      <c r="U427" s="159"/>
    </row>
    <row r="428" spans="4:21" ht="13.5" customHeight="1">
      <c r="D428" s="156" t="s">
        <v>120</v>
      </c>
      <c r="E428" s="156"/>
      <c r="F428" s="156"/>
      <c r="G428" s="157" t="s">
        <v>121</v>
      </c>
      <c r="H428" s="157"/>
      <c r="I428" s="157"/>
      <c r="J428" s="157"/>
      <c r="M428" s="158" t="s">
        <v>364</v>
      </c>
      <c r="N428" s="158"/>
      <c r="R428" s="91">
        <v>665</v>
      </c>
      <c r="S428" s="91">
        <v>665</v>
      </c>
      <c r="T428" s="159">
        <v>665</v>
      </c>
      <c r="U428" s="159"/>
    </row>
    <row r="429" ht="12" customHeight="1"/>
    <row r="430" spans="3:21" ht="14.25">
      <c r="C430" s="172" t="s">
        <v>429</v>
      </c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</row>
    <row r="431" spans="3:21" ht="14.2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</row>
    <row r="433" spans="17:19" ht="12.75" customHeight="1">
      <c r="Q433" s="2"/>
      <c r="R433" s="97" t="s">
        <v>430</v>
      </c>
      <c r="S433" s="2"/>
    </row>
    <row r="434" spans="17:19" ht="12.75" customHeight="1">
      <c r="Q434" s="2"/>
      <c r="R434" s="97" t="s">
        <v>431</v>
      </c>
      <c r="S434" s="2"/>
    </row>
    <row r="435" spans="17:19" ht="12.75" customHeight="1">
      <c r="Q435" s="2"/>
      <c r="R435" s="104" t="s">
        <v>424</v>
      </c>
      <c r="S435" s="2"/>
    </row>
  </sheetData>
  <sheetProtection/>
  <mergeCells count="1109">
    <mergeCell ref="C430:U430"/>
    <mergeCell ref="D428:F428"/>
    <mergeCell ref="G428:J428"/>
    <mergeCell ref="M428:N428"/>
    <mergeCell ref="T428:U428"/>
    <mergeCell ref="B424:N424"/>
    <mergeCell ref="T424:U424"/>
    <mergeCell ref="B425:N425"/>
    <mergeCell ref="T425:U425"/>
    <mergeCell ref="B426:N426"/>
    <mergeCell ref="D427:F427"/>
    <mergeCell ref="G427:J427"/>
    <mergeCell ref="M427:N427"/>
    <mergeCell ref="T427:U427"/>
    <mergeCell ref="B421:N421"/>
    <mergeCell ref="T421:U421"/>
    <mergeCell ref="B422:N422"/>
    <mergeCell ref="T422:U422"/>
    <mergeCell ref="E423:N423"/>
    <mergeCell ref="T423:U423"/>
    <mergeCell ref="D419:F419"/>
    <mergeCell ref="G419:J419"/>
    <mergeCell ref="M419:N419"/>
    <mergeCell ref="T419:U419"/>
    <mergeCell ref="D420:F420"/>
    <mergeCell ref="G420:J420"/>
    <mergeCell ref="M420:N420"/>
    <mergeCell ref="T420:U420"/>
    <mergeCell ref="B415:N415"/>
    <mergeCell ref="T415:U415"/>
    <mergeCell ref="B416:N416"/>
    <mergeCell ref="T416:U416"/>
    <mergeCell ref="B417:N417"/>
    <mergeCell ref="D418:F418"/>
    <mergeCell ref="G418:J418"/>
    <mergeCell ref="M418:N418"/>
    <mergeCell ref="T418:U418"/>
    <mergeCell ref="D413:F413"/>
    <mergeCell ref="G413:J413"/>
    <mergeCell ref="M413:N413"/>
    <mergeCell ref="T413:U413"/>
    <mergeCell ref="D414:F414"/>
    <mergeCell ref="G414:J414"/>
    <mergeCell ref="M414:N414"/>
    <mergeCell ref="T414:U414"/>
    <mergeCell ref="B409:N409"/>
    <mergeCell ref="T409:U409"/>
    <mergeCell ref="B410:N410"/>
    <mergeCell ref="T410:U410"/>
    <mergeCell ref="B411:N411"/>
    <mergeCell ref="D412:F412"/>
    <mergeCell ref="G412:J412"/>
    <mergeCell ref="M412:N412"/>
    <mergeCell ref="T412:U412"/>
    <mergeCell ref="B406:N406"/>
    <mergeCell ref="T406:U406"/>
    <mergeCell ref="B407:N407"/>
    <mergeCell ref="T407:U407"/>
    <mergeCell ref="E408:N408"/>
    <mergeCell ref="T408:U408"/>
    <mergeCell ref="B403:N403"/>
    <mergeCell ref="D404:F404"/>
    <mergeCell ref="G404:J404"/>
    <mergeCell ref="M404:N404"/>
    <mergeCell ref="T404:U404"/>
    <mergeCell ref="D405:F405"/>
    <mergeCell ref="G405:J405"/>
    <mergeCell ref="M405:N405"/>
    <mergeCell ref="T405:U405"/>
    <mergeCell ref="D401:F401"/>
    <mergeCell ref="G401:J401"/>
    <mergeCell ref="M401:N401"/>
    <mergeCell ref="T401:U401"/>
    <mergeCell ref="B402:N402"/>
    <mergeCell ref="T402:U402"/>
    <mergeCell ref="D398:F398"/>
    <mergeCell ref="G398:J398"/>
    <mergeCell ref="M398:N398"/>
    <mergeCell ref="T398:U398"/>
    <mergeCell ref="D399:F399"/>
    <mergeCell ref="G399:J400"/>
    <mergeCell ref="M399:N399"/>
    <mergeCell ref="T399:U399"/>
    <mergeCell ref="B395:N395"/>
    <mergeCell ref="T395:U395"/>
    <mergeCell ref="B396:N396"/>
    <mergeCell ref="D397:F397"/>
    <mergeCell ref="G397:J397"/>
    <mergeCell ref="M397:N397"/>
    <mergeCell ref="T397:U397"/>
    <mergeCell ref="B392:N392"/>
    <mergeCell ref="T392:U392"/>
    <mergeCell ref="E393:N393"/>
    <mergeCell ref="T393:U393"/>
    <mergeCell ref="B394:N394"/>
    <mergeCell ref="T394:U394"/>
    <mergeCell ref="D390:F390"/>
    <mergeCell ref="G390:J390"/>
    <mergeCell ref="M390:N390"/>
    <mergeCell ref="T390:U390"/>
    <mergeCell ref="B391:N391"/>
    <mergeCell ref="T391:U391"/>
    <mergeCell ref="B387:N387"/>
    <mergeCell ref="T387:U387"/>
    <mergeCell ref="B388:N388"/>
    <mergeCell ref="D389:F389"/>
    <mergeCell ref="G389:J389"/>
    <mergeCell ref="M389:N389"/>
    <mergeCell ref="T389:U389"/>
    <mergeCell ref="D385:F385"/>
    <mergeCell ref="G385:J385"/>
    <mergeCell ref="M385:N385"/>
    <mergeCell ref="T385:U385"/>
    <mergeCell ref="D386:F386"/>
    <mergeCell ref="G386:J386"/>
    <mergeCell ref="M386:N386"/>
    <mergeCell ref="T386:U386"/>
    <mergeCell ref="B380:N381"/>
    <mergeCell ref="T380:U380"/>
    <mergeCell ref="B382:N382"/>
    <mergeCell ref="T382:U382"/>
    <mergeCell ref="B383:N383"/>
    <mergeCell ref="D384:F384"/>
    <mergeCell ref="G384:J384"/>
    <mergeCell ref="M384:N384"/>
    <mergeCell ref="T384:U384"/>
    <mergeCell ref="B377:N377"/>
    <mergeCell ref="T377:U377"/>
    <mergeCell ref="E378:N379"/>
    <mergeCell ref="R378:R379"/>
    <mergeCell ref="S378:S379"/>
    <mergeCell ref="T378:U379"/>
    <mergeCell ref="D375:F375"/>
    <mergeCell ref="G375:J375"/>
    <mergeCell ref="M375:N375"/>
    <mergeCell ref="T375:U375"/>
    <mergeCell ref="D376:F376"/>
    <mergeCell ref="G376:J376"/>
    <mergeCell ref="M376:N376"/>
    <mergeCell ref="T376:U376"/>
    <mergeCell ref="B372:N372"/>
    <mergeCell ref="D373:F373"/>
    <mergeCell ref="G373:J373"/>
    <mergeCell ref="M373:N373"/>
    <mergeCell ref="T373:U373"/>
    <mergeCell ref="D374:F374"/>
    <mergeCell ref="G374:J374"/>
    <mergeCell ref="M374:N374"/>
    <mergeCell ref="T374:U374"/>
    <mergeCell ref="E368:N368"/>
    <mergeCell ref="T368:U368"/>
    <mergeCell ref="B369:N370"/>
    <mergeCell ref="T369:U369"/>
    <mergeCell ref="B371:N371"/>
    <mergeCell ref="T371:U371"/>
    <mergeCell ref="D366:F366"/>
    <mergeCell ref="G366:J366"/>
    <mergeCell ref="M366:N366"/>
    <mergeCell ref="T366:U366"/>
    <mergeCell ref="B367:N367"/>
    <mergeCell ref="T367:U367"/>
    <mergeCell ref="B361:N362"/>
    <mergeCell ref="T361:U361"/>
    <mergeCell ref="B363:N363"/>
    <mergeCell ref="T363:U363"/>
    <mergeCell ref="B364:N364"/>
    <mergeCell ref="D365:F365"/>
    <mergeCell ref="G365:J365"/>
    <mergeCell ref="M365:N365"/>
    <mergeCell ref="T365:U365"/>
    <mergeCell ref="B358:N358"/>
    <mergeCell ref="T358:U358"/>
    <mergeCell ref="B359:N359"/>
    <mergeCell ref="T359:U359"/>
    <mergeCell ref="E360:N360"/>
    <mergeCell ref="T360:U360"/>
    <mergeCell ref="B355:N355"/>
    <mergeCell ref="D356:F356"/>
    <mergeCell ref="G356:J356"/>
    <mergeCell ref="M356:N356"/>
    <mergeCell ref="T356:U356"/>
    <mergeCell ref="D357:F357"/>
    <mergeCell ref="G357:J357"/>
    <mergeCell ref="M357:N357"/>
    <mergeCell ref="T357:U357"/>
    <mergeCell ref="B352:N352"/>
    <mergeCell ref="D353:F353"/>
    <mergeCell ref="G353:J353"/>
    <mergeCell ref="M353:N353"/>
    <mergeCell ref="T353:U353"/>
    <mergeCell ref="D354:F354"/>
    <mergeCell ref="G354:J354"/>
    <mergeCell ref="M354:N354"/>
    <mergeCell ref="T354:U354"/>
    <mergeCell ref="B349:N349"/>
    <mergeCell ref="D350:F350"/>
    <mergeCell ref="G350:J350"/>
    <mergeCell ref="M350:N350"/>
    <mergeCell ref="T350:U350"/>
    <mergeCell ref="D351:F351"/>
    <mergeCell ref="G351:J351"/>
    <mergeCell ref="M351:N351"/>
    <mergeCell ref="T351:U351"/>
    <mergeCell ref="B346:N346"/>
    <mergeCell ref="D347:F347"/>
    <mergeCell ref="G347:J347"/>
    <mergeCell ref="M347:N347"/>
    <mergeCell ref="T347:U347"/>
    <mergeCell ref="D348:F348"/>
    <mergeCell ref="G348:J348"/>
    <mergeCell ref="M348:N348"/>
    <mergeCell ref="T348:U348"/>
    <mergeCell ref="D344:F344"/>
    <mergeCell ref="G344:J344"/>
    <mergeCell ref="M344:N344"/>
    <mergeCell ref="T344:U344"/>
    <mergeCell ref="B345:N345"/>
    <mergeCell ref="T345:U345"/>
    <mergeCell ref="D342:F342"/>
    <mergeCell ref="G342:J342"/>
    <mergeCell ref="M342:N342"/>
    <mergeCell ref="T342:U342"/>
    <mergeCell ref="D343:F343"/>
    <mergeCell ref="G343:J343"/>
    <mergeCell ref="M343:N343"/>
    <mergeCell ref="T343:U343"/>
    <mergeCell ref="B338:N338"/>
    <mergeCell ref="T338:U338"/>
    <mergeCell ref="B339:N339"/>
    <mergeCell ref="T339:U339"/>
    <mergeCell ref="B340:N340"/>
    <mergeCell ref="D341:F341"/>
    <mergeCell ref="G341:J341"/>
    <mergeCell ref="M341:N341"/>
    <mergeCell ref="T341:U341"/>
    <mergeCell ref="B335:N335"/>
    <mergeCell ref="D336:F336"/>
    <mergeCell ref="G336:J336"/>
    <mergeCell ref="M336:N336"/>
    <mergeCell ref="T336:U336"/>
    <mergeCell ref="D337:F337"/>
    <mergeCell ref="G337:J337"/>
    <mergeCell ref="M337:N337"/>
    <mergeCell ref="T337:U337"/>
    <mergeCell ref="B332:N332"/>
    <mergeCell ref="D333:F333"/>
    <mergeCell ref="G333:J333"/>
    <mergeCell ref="M333:N333"/>
    <mergeCell ref="T333:U333"/>
    <mergeCell ref="D334:F334"/>
    <mergeCell ref="G334:J334"/>
    <mergeCell ref="M334:N334"/>
    <mergeCell ref="T334:U334"/>
    <mergeCell ref="D330:F330"/>
    <mergeCell ref="G330:J330"/>
    <mergeCell ref="M330:N330"/>
    <mergeCell ref="T330:U330"/>
    <mergeCell ref="B331:N331"/>
    <mergeCell ref="T331:U331"/>
    <mergeCell ref="D327:F327"/>
    <mergeCell ref="G327:J327"/>
    <mergeCell ref="M327:N327"/>
    <mergeCell ref="T327:U327"/>
    <mergeCell ref="B328:N328"/>
    <mergeCell ref="D329:F329"/>
    <mergeCell ref="G329:J329"/>
    <mergeCell ref="M329:N329"/>
    <mergeCell ref="T329:U329"/>
    <mergeCell ref="B323:N323"/>
    <mergeCell ref="T323:U323"/>
    <mergeCell ref="B324:N324"/>
    <mergeCell ref="T324:U324"/>
    <mergeCell ref="B325:N325"/>
    <mergeCell ref="D326:F326"/>
    <mergeCell ref="G326:J326"/>
    <mergeCell ref="M326:N326"/>
    <mergeCell ref="T326:U326"/>
    <mergeCell ref="B320:N320"/>
    <mergeCell ref="D321:F321"/>
    <mergeCell ref="G321:J321"/>
    <mergeCell ref="M321:N321"/>
    <mergeCell ref="T321:U321"/>
    <mergeCell ref="D322:F322"/>
    <mergeCell ref="G322:J322"/>
    <mergeCell ref="M322:N322"/>
    <mergeCell ref="T322:U322"/>
    <mergeCell ref="B317:N317"/>
    <mergeCell ref="D318:F318"/>
    <mergeCell ref="G318:J318"/>
    <mergeCell ref="M318:N318"/>
    <mergeCell ref="T318:U318"/>
    <mergeCell ref="D319:F319"/>
    <mergeCell ref="G319:J319"/>
    <mergeCell ref="M319:N319"/>
    <mergeCell ref="T319:U319"/>
    <mergeCell ref="D315:F315"/>
    <mergeCell ref="G315:J315"/>
    <mergeCell ref="M315:N315"/>
    <mergeCell ref="T315:U315"/>
    <mergeCell ref="B316:N316"/>
    <mergeCell ref="T316:U316"/>
    <mergeCell ref="B311:N312"/>
    <mergeCell ref="T311:U311"/>
    <mergeCell ref="B313:N313"/>
    <mergeCell ref="D314:F314"/>
    <mergeCell ref="G314:J314"/>
    <mergeCell ref="M314:N314"/>
    <mergeCell ref="T314:U314"/>
    <mergeCell ref="B308:N308"/>
    <mergeCell ref="D309:F309"/>
    <mergeCell ref="G309:J309"/>
    <mergeCell ref="M309:N309"/>
    <mergeCell ref="T309:U309"/>
    <mergeCell ref="D310:F310"/>
    <mergeCell ref="G310:J310"/>
    <mergeCell ref="M310:N310"/>
    <mergeCell ref="T310:U310"/>
    <mergeCell ref="B305:N305"/>
    <mergeCell ref="D306:F306"/>
    <mergeCell ref="G306:J306"/>
    <mergeCell ref="M306:N306"/>
    <mergeCell ref="T306:U306"/>
    <mergeCell ref="D307:F307"/>
    <mergeCell ref="G307:J307"/>
    <mergeCell ref="M307:N307"/>
    <mergeCell ref="T307:U307"/>
    <mergeCell ref="D303:F303"/>
    <mergeCell ref="G303:J303"/>
    <mergeCell ref="M303:N303"/>
    <mergeCell ref="T303:U303"/>
    <mergeCell ref="B304:N304"/>
    <mergeCell ref="T304:U304"/>
    <mergeCell ref="D300:F300"/>
    <mergeCell ref="G300:J300"/>
    <mergeCell ref="M300:N300"/>
    <mergeCell ref="T300:U300"/>
    <mergeCell ref="B301:N301"/>
    <mergeCell ref="D302:F302"/>
    <mergeCell ref="G302:J302"/>
    <mergeCell ref="M302:N302"/>
    <mergeCell ref="T302:U302"/>
    <mergeCell ref="D297:F297"/>
    <mergeCell ref="G297:J297"/>
    <mergeCell ref="M297:N297"/>
    <mergeCell ref="T297:U297"/>
    <mergeCell ref="B298:N298"/>
    <mergeCell ref="D299:F299"/>
    <mergeCell ref="G299:J299"/>
    <mergeCell ref="M299:N299"/>
    <mergeCell ref="T299:U299"/>
    <mergeCell ref="D294:F294"/>
    <mergeCell ref="G294:J294"/>
    <mergeCell ref="M294:N294"/>
    <mergeCell ref="T294:U294"/>
    <mergeCell ref="B295:N295"/>
    <mergeCell ref="D296:F296"/>
    <mergeCell ref="G296:J296"/>
    <mergeCell ref="M296:N296"/>
    <mergeCell ref="T296:U296"/>
    <mergeCell ref="B291:N291"/>
    <mergeCell ref="T291:U291"/>
    <mergeCell ref="B292:N292"/>
    <mergeCell ref="D293:F293"/>
    <mergeCell ref="G293:J293"/>
    <mergeCell ref="M293:N293"/>
    <mergeCell ref="T293:U293"/>
    <mergeCell ref="B288:N288"/>
    <mergeCell ref="D289:F289"/>
    <mergeCell ref="G289:J289"/>
    <mergeCell ref="M289:N289"/>
    <mergeCell ref="T289:U289"/>
    <mergeCell ref="D290:F290"/>
    <mergeCell ref="G290:J290"/>
    <mergeCell ref="M290:N290"/>
    <mergeCell ref="T290:U290"/>
    <mergeCell ref="D286:F286"/>
    <mergeCell ref="G286:J286"/>
    <mergeCell ref="M286:N286"/>
    <mergeCell ref="T286:U286"/>
    <mergeCell ref="B287:N287"/>
    <mergeCell ref="T287:U287"/>
    <mergeCell ref="D283:F283"/>
    <mergeCell ref="G283:J283"/>
    <mergeCell ref="M283:N283"/>
    <mergeCell ref="T283:U283"/>
    <mergeCell ref="B284:N284"/>
    <mergeCell ref="D285:F285"/>
    <mergeCell ref="G285:J285"/>
    <mergeCell ref="M285:N285"/>
    <mergeCell ref="T285:U285"/>
    <mergeCell ref="D280:F280"/>
    <mergeCell ref="G280:J280"/>
    <mergeCell ref="M280:N280"/>
    <mergeCell ref="T280:U280"/>
    <mergeCell ref="B281:N281"/>
    <mergeCell ref="D282:F282"/>
    <mergeCell ref="G282:J282"/>
    <mergeCell ref="M282:N282"/>
    <mergeCell ref="T282:U282"/>
    <mergeCell ref="D277:F277"/>
    <mergeCell ref="G277:J277"/>
    <mergeCell ref="M277:N277"/>
    <mergeCell ref="T277:U277"/>
    <mergeCell ref="B278:N278"/>
    <mergeCell ref="D279:F279"/>
    <mergeCell ref="G279:J279"/>
    <mergeCell ref="M279:N279"/>
    <mergeCell ref="T279:U279"/>
    <mergeCell ref="B274:N274"/>
    <mergeCell ref="T274:U274"/>
    <mergeCell ref="B275:N275"/>
    <mergeCell ref="D276:F276"/>
    <mergeCell ref="G276:J276"/>
    <mergeCell ref="M276:N276"/>
    <mergeCell ref="T276:U276"/>
    <mergeCell ref="B271:N271"/>
    <mergeCell ref="D272:F272"/>
    <mergeCell ref="G272:J272"/>
    <mergeCell ref="M272:N272"/>
    <mergeCell ref="T272:U272"/>
    <mergeCell ref="D273:F273"/>
    <mergeCell ref="G273:J273"/>
    <mergeCell ref="M273:N273"/>
    <mergeCell ref="T273:U273"/>
    <mergeCell ref="D269:F269"/>
    <mergeCell ref="G269:J269"/>
    <mergeCell ref="M269:N269"/>
    <mergeCell ref="T269:U269"/>
    <mergeCell ref="B270:N270"/>
    <mergeCell ref="T270:U270"/>
    <mergeCell ref="D266:F266"/>
    <mergeCell ref="G266:J266"/>
    <mergeCell ref="M266:N266"/>
    <mergeCell ref="T266:U266"/>
    <mergeCell ref="B267:N267"/>
    <mergeCell ref="D268:F268"/>
    <mergeCell ref="G268:J268"/>
    <mergeCell ref="M268:N268"/>
    <mergeCell ref="T268:U268"/>
    <mergeCell ref="D264:F264"/>
    <mergeCell ref="G264:J264"/>
    <mergeCell ref="M264:N264"/>
    <mergeCell ref="T264:U264"/>
    <mergeCell ref="D265:F265"/>
    <mergeCell ref="G265:J265"/>
    <mergeCell ref="M265:N265"/>
    <mergeCell ref="T265:U265"/>
    <mergeCell ref="B260:N261"/>
    <mergeCell ref="T260:U260"/>
    <mergeCell ref="B262:N262"/>
    <mergeCell ref="D263:F263"/>
    <mergeCell ref="G263:J263"/>
    <mergeCell ref="M263:N263"/>
    <mergeCell ref="T263:U263"/>
    <mergeCell ref="D258:F258"/>
    <mergeCell ref="G258:J258"/>
    <mergeCell ref="M258:N258"/>
    <mergeCell ref="T258:U258"/>
    <mergeCell ref="B259:N259"/>
    <mergeCell ref="T259:U259"/>
    <mergeCell ref="B255:N255"/>
    <mergeCell ref="T255:U255"/>
    <mergeCell ref="B256:N256"/>
    <mergeCell ref="D257:F257"/>
    <mergeCell ref="G257:J257"/>
    <mergeCell ref="M257:N257"/>
    <mergeCell ref="T257:U257"/>
    <mergeCell ref="D253:F253"/>
    <mergeCell ref="G253:J253"/>
    <mergeCell ref="M253:N253"/>
    <mergeCell ref="T253:U253"/>
    <mergeCell ref="B254:N254"/>
    <mergeCell ref="T254:U254"/>
    <mergeCell ref="B250:N250"/>
    <mergeCell ref="T250:U250"/>
    <mergeCell ref="B251:N251"/>
    <mergeCell ref="D252:F252"/>
    <mergeCell ref="G252:J252"/>
    <mergeCell ref="M252:N252"/>
    <mergeCell ref="T252:U252"/>
    <mergeCell ref="D248:F248"/>
    <mergeCell ref="G248:J248"/>
    <mergeCell ref="M248:N248"/>
    <mergeCell ref="T248:U248"/>
    <mergeCell ref="B249:N249"/>
    <mergeCell ref="T249:U249"/>
    <mergeCell ref="B244:N245"/>
    <mergeCell ref="T244:U244"/>
    <mergeCell ref="B246:N246"/>
    <mergeCell ref="D247:F247"/>
    <mergeCell ref="G247:J247"/>
    <mergeCell ref="M247:N247"/>
    <mergeCell ref="T247:U247"/>
    <mergeCell ref="B241:N241"/>
    <mergeCell ref="D242:F242"/>
    <mergeCell ref="G242:J242"/>
    <mergeCell ref="M242:N242"/>
    <mergeCell ref="T242:U242"/>
    <mergeCell ref="D243:F243"/>
    <mergeCell ref="G243:J243"/>
    <mergeCell ref="M243:N243"/>
    <mergeCell ref="T243:U243"/>
    <mergeCell ref="D239:F239"/>
    <mergeCell ref="G239:J239"/>
    <mergeCell ref="M239:N239"/>
    <mergeCell ref="T239:U239"/>
    <mergeCell ref="B240:N240"/>
    <mergeCell ref="T240:U240"/>
    <mergeCell ref="B236:N236"/>
    <mergeCell ref="T236:U236"/>
    <mergeCell ref="B237:N237"/>
    <mergeCell ref="D238:F238"/>
    <mergeCell ref="G238:J238"/>
    <mergeCell ref="M238:N238"/>
    <mergeCell ref="T238:U238"/>
    <mergeCell ref="B233:N233"/>
    <mergeCell ref="D234:F234"/>
    <mergeCell ref="G234:J234"/>
    <mergeCell ref="M234:N234"/>
    <mergeCell ref="T234:U234"/>
    <mergeCell ref="D235:F235"/>
    <mergeCell ref="G235:J235"/>
    <mergeCell ref="M235:N235"/>
    <mergeCell ref="T235:U235"/>
    <mergeCell ref="D231:F231"/>
    <mergeCell ref="G231:J231"/>
    <mergeCell ref="M231:N231"/>
    <mergeCell ref="T231:U231"/>
    <mergeCell ref="B232:N232"/>
    <mergeCell ref="T232:U232"/>
    <mergeCell ref="D229:F229"/>
    <mergeCell ref="G229:J229"/>
    <mergeCell ref="M229:N229"/>
    <mergeCell ref="T229:U229"/>
    <mergeCell ref="D230:F230"/>
    <mergeCell ref="G230:J230"/>
    <mergeCell ref="M230:N230"/>
    <mergeCell ref="T230:U230"/>
    <mergeCell ref="B226:N226"/>
    <mergeCell ref="T226:U226"/>
    <mergeCell ref="B227:N227"/>
    <mergeCell ref="D228:F228"/>
    <mergeCell ref="G228:J228"/>
    <mergeCell ref="M228:N228"/>
    <mergeCell ref="T228:U228"/>
    <mergeCell ref="B223:N223"/>
    <mergeCell ref="D224:F224"/>
    <mergeCell ref="G224:J224"/>
    <mergeCell ref="M224:N224"/>
    <mergeCell ref="T224:U224"/>
    <mergeCell ref="D225:F225"/>
    <mergeCell ref="G225:J225"/>
    <mergeCell ref="M225:N225"/>
    <mergeCell ref="T225:U225"/>
    <mergeCell ref="D221:F221"/>
    <mergeCell ref="G221:J221"/>
    <mergeCell ref="M221:N221"/>
    <mergeCell ref="T221:U221"/>
    <mergeCell ref="B222:N222"/>
    <mergeCell ref="T222:U222"/>
    <mergeCell ref="D218:F218"/>
    <mergeCell ref="G218:J218"/>
    <mergeCell ref="M218:N218"/>
    <mergeCell ref="T218:U218"/>
    <mergeCell ref="B219:N219"/>
    <mergeCell ref="D220:F220"/>
    <mergeCell ref="G220:J220"/>
    <mergeCell ref="M220:N220"/>
    <mergeCell ref="T220:U220"/>
    <mergeCell ref="D215:F215"/>
    <mergeCell ref="G215:J215"/>
    <mergeCell ref="M215:N215"/>
    <mergeCell ref="T215:U215"/>
    <mergeCell ref="B216:N216"/>
    <mergeCell ref="D217:F217"/>
    <mergeCell ref="G217:J217"/>
    <mergeCell ref="M217:N217"/>
    <mergeCell ref="T217:U217"/>
    <mergeCell ref="B212:N212"/>
    <mergeCell ref="T212:U212"/>
    <mergeCell ref="B213:N213"/>
    <mergeCell ref="D214:F214"/>
    <mergeCell ref="G214:J214"/>
    <mergeCell ref="M214:N214"/>
    <mergeCell ref="T214:U214"/>
    <mergeCell ref="B209:N209"/>
    <mergeCell ref="D210:F210"/>
    <mergeCell ref="G210:J210"/>
    <mergeCell ref="M210:N210"/>
    <mergeCell ref="T210:U210"/>
    <mergeCell ref="D211:F211"/>
    <mergeCell ref="G211:J211"/>
    <mergeCell ref="M211:N211"/>
    <mergeCell ref="T211:U211"/>
    <mergeCell ref="D207:F207"/>
    <mergeCell ref="G207:J207"/>
    <mergeCell ref="M207:N207"/>
    <mergeCell ref="T207:U207"/>
    <mergeCell ref="D208:F208"/>
    <mergeCell ref="G208:J208"/>
    <mergeCell ref="M208:N208"/>
    <mergeCell ref="T208:U208"/>
    <mergeCell ref="B204:N204"/>
    <mergeCell ref="D205:F205"/>
    <mergeCell ref="G205:J205"/>
    <mergeCell ref="M205:N205"/>
    <mergeCell ref="T205:U205"/>
    <mergeCell ref="D206:F206"/>
    <mergeCell ref="G206:J206"/>
    <mergeCell ref="M206:N206"/>
    <mergeCell ref="T206:U206"/>
    <mergeCell ref="D202:F202"/>
    <mergeCell ref="G202:J202"/>
    <mergeCell ref="M202:N202"/>
    <mergeCell ref="T202:U202"/>
    <mergeCell ref="B203:N203"/>
    <mergeCell ref="T203:U203"/>
    <mergeCell ref="B198:N198"/>
    <mergeCell ref="T198:U198"/>
    <mergeCell ref="B199:N199"/>
    <mergeCell ref="T199:U199"/>
    <mergeCell ref="B200:N200"/>
    <mergeCell ref="D201:F201"/>
    <mergeCell ref="G201:J201"/>
    <mergeCell ref="M201:N201"/>
    <mergeCell ref="T201:U201"/>
    <mergeCell ref="B190:N190"/>
    <mergeCell ref="T190:U190"/>
    <mergeCell ref="E191:N197"/>
    <mergeCell ref="R191:R197"/>
    <mergeCell ref="S191:S197"/>
    <mergeCell ref="T191:U197"/>
    <mergeCell ref="D188:F188"/>
    <mergeCell ref="G188:J188"/>
    <mergeCell ref="M188:N188"/>
    <mergeCell ref="T188:U188"/>
    <mergeCell ref="B189:N189"/>
    <mergeCell ref="T189:U189"/>
    <mergeCell ref="B185:N185"/>
    <mergeCell ref="T185:U185"/>
    <mergeCell ref="B186:N186"/>
    <mergeCell ref="D187:F187"/>
    <mergeCell ref="G187:J187"/>
    <mergeCell ref="M187:N187"/>
    <mergeCell ref="T187:U187"/>
    <mergeCell ref="D183:F183"/>
    <mergeCell ref="G183:J183"/>
    <mergeCell ref="M183:N183"/>
    <mergeCell ref="T183:U183"/>
    <mergeCell ref="D184:F184"/>
    <mergeCell ref="G184:J184"/>
    <mergeCell ref="M184:N184"/>
    <mergeCell ref="T184:U184"/>
    <mergeCell ref="B180:N180"/>
    <mergeCell ref="D181:F181"/>
    <mergeCell ref="G181:J181"/>
    <mergeCell ref="M181:N181"/>
    <mergeCell ref="T181:U181"/>
    <mergeCell ref="D182:F182"/>
    <mergeCell ref="G182:J182"/>
    <mergeCell ref="M182:N182"/>
    <mergeCell ref="T182:U182"/>
    <mergeCell ref="D178:F178"/>
    <mergeCell ref="G178:J178"/>
    <mergeCell ref="M178:N178"/>
    <mergeCell ref="T178:U178"/>
    <mergeCell ref="B179:N179"/>
    <mergeCell ref="T179:U179"/>
    <mergeCell ref="B175:N175"/>
    <mergeCell ref="T175:U175"/>
    <mergeCell ref="B176:N176"/>
    <mergeCell ref="D177:F177"/>
    <mergeCell ref="G177:J177"/>
    <mergeCell ref="M177:N177"/>
    <mergeCell ref="T177:U177"/>
    <mergeCell ref="B172:N172"/>
    <mergeCell ref="D173:F173"/>
    <mergeCell ref="G173:J173"/>
    <mergeCell ref="M173:N173"/>
    <mergeCell ref="T173:U173"/>
    <mergeCell ref="D174:F174"/>
    <mergeCell ref="G174:J174"/>
    <mergeCell ref="M174:N174"/>
    <mergeCell ref="T174:U174"/>
    <mergeCell ref="E169:N169"/>
    <mergeCell ref="T169:U169"/>
    <mergeCell ref="B170:N170"/>
    <mergeCell ref="T170:U170"/>
    <mergeCell ref="B171:N171"/>
    <mergeCell ref="T171:U171"/>
    <mergeCell ref="D167:F167"/>
    <mergeCell ref="G167:J167"/>
    <mergeCell ref="M167:N167"/>
    <mergeCell ref="T167:U167"/>
    <mergeCell ref="B168:N168"/>
    <mergeCell ref="T168:U168"/>
    <mergeCell ref="B164:N164"/>
    <mergeCell ref="T164:U164"/>
    <mergeCell ref="B165:N165"/>
    <mergeCell ref="D166:F166"/>
    <mergeCell ref="G166:J166"/>
    <mergeCell ref="M166:N166"/>
    <mergeCell ref="T166:U166"/>
    <mergeCell ref="B161:N161"/>
    <mergeCell ref="T161:U161"/>
    <mergeCell ref="E162:N162"/>
    <mergeCell ref="T162:U162"/>
    <mergeCell ref="B163:N163"/>
    <mergeCell ref="T163:U163"/>
    <mergeCell ref="D159:F159"/>
    <mergeCell ref="G159:J159"/>
    <mergeCell ref="M159:N159"/>
    <mergeCell ref="T159:U159"/>
    <mergeCell ref="D160:F160"/>
    <mergeCell ref="G160:J160"/>
    <mergeCell ref="M160:N160"/>
    <mergeCell ref="T160:U160"/>
    <mergeCell ref="B156:N156"/>
    <mergeCell ref="D157:F157"/>
    <mergeCell ref="G157:J157"/>
    <mergeCell ref="M157:N157"/>
    <mergeCell ref="T157:U157"/>
    <mergeCell ref="D158:F158"/>
    <mergeCell ref="G158:J158"/>
    <mergeCell ref="M158:N158"/>
    <mergeCell ref="T158:U158"/>
    <mergeCell ref="E153:N153"/>
    <mergeCell ref="T153:U153"/>
    <mergeCell ref="B154:N154"/>
    <mergeCell ref="T154:U154"/>
    <mergeCell ref="B155:N155"/>
    <mergeCell ref="T155:U155"/>
    <mergeCell ref="D151:F151"/>
    <mergeCell ref="G151:J151"/>
    <mergeCell ref="M151:N151"/>
    <mergeCell ref="T151:U151"/>
    <mergeCell ref="B152:N152"/>
    <mergeCell ref="T152:U152"/>
    <mergeCell ref="D148:F148"/>
    <mergeCell ref="G148:J148"/>
    <mergeCell ref="M148:N148"/>
    <mergeCell ref="T148:U148"/>
    <mergeCell ref="B149:N149"/>
    <mergeCell ref="D150:F150"/>
    <mergeCell ref="G150:J150"/>
    <mergeCell ref="M150:N150"/>
    <mergeCell ref="T150:U150"/>
    <mergeCell ref="B145:N145"/>
    <mergeCell ref="T145:U145"/>
    <mergeCell ref="B146:N146"/>
    <mergeCell ref="D147:F147"/>
    <mergeCell ref="G147:J147"/>
    <mergeCell ref="M147:N147"/>
    <mergeCell ref="T147:U147"/>
    <mergeCell ref="B142:N142"/>
    <mergeCell ref="D143:F143"/>
    <mergeCell ref="G143:J143"/>
    <mergeCell ref="M143:N143"/>
    <mergeCell ref="T143:U143"/>
    <mergeCell ref="D144:F144"/>
    <mergeCell ref="G144:J144"/>
    <mergeCell ref="M144:N144"/>
    <mergeCell ref="T144:U144"/>
    <mergeCell ref="D140:F140"/>
    <mergeCell ref="G140:J140"/>
    <mergeCell ref="M140:N140"/>
    <mergeCell ref="T140:U140"/>
    <mergeCell ref="D141:F141"/>
    <mergeCell ref="G141:J141"/>
    <mergeCell ref="M141:N141"/>
    <mergeCell ref="T141:U141"/>
    <mergeCell ref="B137:N137"/>
    <mergeCell ref="D138:F138"/>
    <mergeCell ref="G138:J138"/>
    <mergeCell ref="M138:N138"/>
    <mergeCell ref="T138:U138"/>
    <mergeCell ref="D139:F139"/>
    <mergeCell ref="G139:J139"/>
    <mergeCell ref="M139:N139"/>
    <mergeCell ref="T139:U139"/>
    <mergeCell ref="B134:N134"/>
    <mergeCell ref="T134:U134"/>
    <mergeCell ref="B135:N135"/>
    <mergeCell ref="T135:U135"/>
    <mergeCell ref="B136:N136"/>
    <mergeCell ref="T136:U136"/>
    <mergeCell ref="B130:N130"/>
    <mergeCell ref="T130:U130"/>
    <mergeCell ref="E131:N133"/>
    <mergeCell ref="R131:R133"/>
    <mergeCell ref="S131:S133"/>
    <mergeCell ref="T131:U133"/>
    <mergeCell ref="D127:F127"/>
    <mergeCell ref="G127:J128"/>
    <mergeCell ref="M127:N127"/>
    <mergeCell ref="T127:U127"/>
    <mergeCell ref="B129:N129"/>
    <mergeCell ref="T129:U129"/>
    <mergeCell ref="B124:N124"/>
    <mergeCell ref="T124:U124"/>
    <mergeCell ref="B125:N125"/>
    <mergeCell ref="D126:F126"/>
    <mergeCell ref="G126:J126"/>
    <mergeCell ref="M126:N126"/>
    <mergeCell ref="T126:U126"/>
    <mergeCell ref="B121:N121"/>
    <mergeCell ref="T121:U121"/>
    <mergeCell ref="E122:N122"/>
    <mergeCell ref="T122:U122"/>
    <mergeCell ref="B123:N123"/>
    <mergeCell ref="T123:U123"/>
    <mergeCell ref="B118:N118"/>
    <mergeCell ref="D119:F119"/>
    <mergeCell ref="G119:J119"/>
    <mergeCell ref="M119:N119"/>
    <mergeCell ref="T119:U119"/>
    <mergeCell ref="D120:F120"/>
    <mergeCell ref="G120:J120"/>
    <mergeCell ref="M120:N120"/>
    <mergeCell ref="T120:U120"/>
    <mergeCell ref="B115:N115"/>
    <mergeCell ref="D116:F116"/>
    <mergeCell ref="G116:J116"/>
    <mergeCell ref="M116:N116"/>
    <mergeCell ref="T116:U116"/>
    <mergeCell ref="D117:F117"/>
    <mergeCell ref="G117:J117"/>
    <mergeCell ref="M117:N117"/>
    <mergeCell ref="T117:U117"/>
    <mergeCell ref="B112:N112"/>
    <mergeCell ref="D113:F113"/>
    <mergeCell ref="G113:J113"/>
    <mergeCell ref="M113:N113"/>
    <mergeCell ref="T113:U113"/>
    <mergeCell ref="D114:F114"/>
    <mergeCell ref="G114:J114"/>
    <mergeCell ref="M114:N114"/>
    <mergeCell ref="T114:U114"/>
    <mergeCell ref="B109:N109"/>
    <mergeCell ref="D110:F110"/>
    <mergeCell ref="G110:J110"/>
    <mergeCell ref="M110:N110"/>
    <mergeCell ref="T110:U110"/>
    <mergeCell ref="D111:F111"/>
    <mergeCell ref="G111:J111"/>
    <mergeCell ref="M111:N111"/>
    <mergeCell ref="T111:U111"/>
    <mergeCell ref="D106:F106"/>
    <mergeCell ref="G106:J107"/>
    <mergeCell ref="M106:N106"/>
    <mergeCell ref="T106:U106"/>
    <mergeCell ref="B108:N108"/>
    <mergeCell ref="T108:U108"/>
    <mergeCell ref="D104:F104"/>
    <mergeCell ref="G104:J104"/>
    <mergeCell ref="M104:N104"/>
    <mergeCell ref="T104:U104"/>
    <mergeCell ref="D105:F105"/>
    <mergeCell ref="G105:J105"/>
    <mergeCell ref="M105:N105"/>
    <mergeCell ref="T105:U105"/>
    <mergeCell ref="B100:N100"/>
    <mergeCell ref="T100:U100"/>
    <mergeCell ref="B101:N101"/>
    <mergeCell ref="T101:U101"/>
    <mergeCell ref="B102:N102"/>
    <mergeCell ref="D103:F103"/>
    <mergeCell ref="G103:J103"/>
    <mergeCell ref="M103:N103"/>
    <mergeCell ref="T103:U103"/>
    <mergeCell ref="B94:N94"/>
    <mergeCell ref="T94:U94"/>
    <mergeCell ref="E95:N99"/>
    <mergeCell ref="R95:R99"/>
    <mergeCell ref="S95:S99"/>
    <mergeCell ref="T95:U99"/>
    <mergeCell ref="D91:F91"/>
    <mergeCell ref="G91:J91"/>
    <mergeCell ref="M91:N91"/>
    <mergeCell ref="T91:U91"/>
    <mergeCell ref="D92:F92"/>
    <mergeCell ref="G92:J93"/>
    <mergeCell ref="M92:N92"/>
    <mergeCell ref="T92:U92"/>
    <mergeCell ref="B88:N88"/>
    <mergeCell ref="T88:U88"/>
    <mergeCell ref="B89:N89"/>
    <mergeCell ref="D90:F90"/>
    <mergeCell ref="G90:J90"/>
    <mergeCell ref="M90:N90"/>
    <mergeCell ref="T90:U90"/>
    <mergeCell ref="B85:N85"/>
    <mergeCell ref="T85:U85"/>
    <mergeCell ref="E86:N86"/>
    <mergeCell ref="T86:U86"/>
    <mergeCell ref="B87:N87"/>
    <mergeCell ref="T87:U87"/>
    <mergeCell ref="D83:F83"/>
    <mergeCell ref="G83:J83"/>
    <mergeCell ref="M83:N83"/>
    <mergeCell ref="T83:U83"/>
    <mergeCell ref="D84:F84"/>
    <mergeCell ref="G84:J84"/>
    <mergeCell ref="M84:N84"/>
    <mergeCell ref="T84:U84"/>
    <mergeCell ref="B80:N80"/>
    <mergeCell ref="D81:F81"/>
    <mergeCell ref="G81:J81"/>
    <mergeCell ref="M81:N81"/>
    <mergeCell ref="T81:U81"/>
    <mergeCell ref="D82:F82"/>
    <mergeCell ref="G82:J82"/>
    <mergeCell ref="M82:N82"/>
    <mergeCell ref="T82:U82"/>
    <mergeCell ref="D78:F78"/>
    <mergeCell ref="G78:J78"/>
    <mergeCell ref="M78:N78"/>
    <mergeCell ref="T78:U78"/>
    <mergeCell ref="B79:N79"/>
    <mergeCell ref="T79:U79"/>
    <mergeCell ref="B75:N75"/>
    <mergeCell ref="T75:U75"/>
    <mergeCell ref="B76:N76"/>
    <mergeCell ref="D77:F77"/>
    <mergeCell ref="G77:J77"/>
    <mergeCell ref="M77:N77"/>
    <mergeCell ref="T77:U77"/>
    <mergeCell ref="B72:N72"/>
    <mergeCell ref="D73:F73"/>
    <mergeCell ref="G73:J73"/>
    <mergeCell ref="M73:N73"/>
    <mergeCell ref="T73:U73"/>
    <mergeCell ref="D74:F74"/>
    <mergeCell ref="G74:J74"/>
    <mergeCell ref="M74:N74"/>
    <mergeCell ref="T74:U74"/>
    <mergeCell ref="D70:F70"/>
    <mergeCell ref="G70:J70"/>
    <mergeCell ref="M70:N70"/>
    <mergeCell ref="T70:U70"/>
    <mergeCell ref="D71:F71"/>
    <mergeCell ref="G71:J71"/>
    <mergeCell ref="M71:N71"/>
    <mergeCell ref="T71:U71"/>
    <mergeCell ref="D67:F67"/>
    <mergeCell ref="G67:J67"/>
    <mergeCell ref="M67:N67"/>
    <mergeCell ref="T67:U67"/>
    <mergeCell ref="B68:N68"/>
    <mergeCell ref="D69:F69"/>
    <mergeCell ref="G69:J69"/>
    <mergeCell ref="M69:N69"/>
    <mergeCell ref="T69:U69"/>
    <mergeCell ref="B64:N64"/>
    <mergeCell ref="D65:F65"/>
    <mergeCell ref="G65:J65"/>
    <mergeCell ref="M65:N65"/>
    <mergeCell ref="T65:U65"/>
    <mergeCell ref="D66:F66"/>
    <mergeCell ref="G66:J66"/>
    <mergeCell ref="M66:N66"/>
    <mergeCell ref="T66:U66"/>
    <mergeCell ref="B61:N61"/>
    <mergeCell ref="T61:U61"/>
    <mergeCell ref="B62:N62"/>
    <mergeCell ref="T62:U62"/>
    <mergeCell ref="B63:N63"/>
    <mergeCell ref="T63:U63"/>
    <mergeCell ref="B56:N56"/>
    <mergeCell ref="T56:U56"/>
    <mergeCell ref="B57:N57"/>
    <mergeCell ref="T57:U57"/>
    <mergeCell ref="E58:N60"/>
    <mergeCell ref="R58:R60"/>
    <mergeCell ref="S58:S60"/>
    <mergeCell ref="T58:U60"/>
    <mergeCell ref="B53:N53"/>
    <mergeCell ref="D54:F54"/>
    <mergeCell ref="G54:J54"/>
    <mergeCell ref="M54:N54"/>
    <mergeCell ref="T54:U54"/>
    <mergeCell ref="D55:F55"/>
    <mergeCell ref="G55:J55"/>
    <mergeCell ref="M55:N55"/>
    <mergeCell ref="T55:U55"/>
    <mergeCell ref="B50:N50"/>
    <mergeCell ref="D51:F51"/>
    <mergeCell ref="G51:J51"/>
    <mergeCell ref="M51:N51"/>
    <mergeCell ref="T51:U51"/>
    <mergeCell ref="D52:F52"/>
    <mergeCell ref="G52:J52"/>
    <mergeCell ref="M52:N52"/>
    <mergeCell ref="T52:U52"/>
    <mergeCell ref="D48:F48"/>
    <mergeCell ref="G48:J48"/>
    <mergeCell ref="M48:N48"/>
    <mergeCell ref="T48:U48"/>
    <mergeCell ref="B49:N49"/>
    <mergeCell ref="T49:U49"/>
    <mergeCell ref="B45:N45"/>
    <mergeCell ref="D46:F46"/>
    <mergeCell ref="G46:J46"/>
    <mergeCell ref="M46:N46"/>
    <mergeCell ref="T46:U46"/>
    <mergeCell ref="D47:F47"/>
    <mergeCell ref="G47:J47"/>
    <mergeCell ref="M47:N47"/>
    <mergeCell ref="T47:U47"/>
    <mergeCell ref="D43:F43"/>
    <mergeCell ref="G43:J43"/>
    <mergeCell ref="M43:N43"/>
    <mergeCell ref="T43:U43"/>
    <mergeCell ref="B44:N44"/>
    <mergeCell ref="T44:U44"/>
    <mergeCell ref="B40:N40"/>
    <mergeCell ref="T40:U40"/>
    <mergeCell ref="B41:N41"/>
    <mergeCell ref="D42:F42"/>
    <mergeCell ref="G42:J42"/>
    <mergeCell ref="M42:N42"/>
    <mergeCell ref="T42:U42"/>
    <mergeCell ref="D38:F38"/>
    <mergeCell ref="G38:J38"/>
    <mergeCell ref="M38:N38"/>
    <mergeCell ref="T38:U38"/>
    <mergeCell ref="D39:F39"/>
    <mergeCell ref="G39:J39"/>
    <mergeCell ref="M39:N39"/>
    <mergeCell ref="T39:U39"/>
    <mergeCell ref="B34:N34"/>
    <mergeCell ref="T34:U34"/>
    <mergeCell ref="B35:N35"/>
    <mergeCell ref="T35:U35"/>
    <mergeCell ref="B36:N36"/>
    <mergeCell ref="D37:F37"/>
    <mergeCell ref="G37:J37"/>
    <mergeCell ref="M37:N37"/>
    <mergeCell ref="T37:U37"/>
    <mergeCell ref="B31:N31"/>
    <mergeCell ref="T31:U31"/>
    <mergeCell ref="E32:N33"/>
    <mergeCell ref="R32:R33"/>
    <mergeCell ref="S32:S33"/>
    <mergeCell ref="T32:U33"/>
    <mergeCell ref="D29:F29"/>
    <mergeCell ref="G29:J29"/>
    <mergeCell ref="M29:N29"/>
    <mergeCell ref="T29:U29"/>
    <mergeCell ref="B30:N30"/>
    <mergeCell ref="T30:U30"/>
    <mergeCell ref="B26:N26"/>
    <mergeCell ref="T26:U26"/>
    <mergeCell ref="B27:N27"/>
    <mergeCell ref="D28:F28"/>
    <mergeCell ref="G28:J28"/>
    <mergeCell ref="M28:N28"/>
    <mergeCell ref="T28:U28"/>
    <mergeCell ref="D24:F24"/>
    <mergeCell ref="G24:J24"/>
    <mergeCell ref="M24:N24"/>
    <mergeCell ref="T24:U24"/>
    <mergeCell ref="B25:N25"/>
    <mergeCell ref="T25:U25"/>
    <mergeCell ref="B21:N21"/>
    <mergeCell ref="T21:U21"/>
    <mergeCell ref="B22:N22"/>
    <mergeCell ref="D23:F23"/>
    <mergeCell ref="G23:J23"/>
    <mergeCell ref="M23:N23"/>
    <mergeCell ref="T23:U23"/>
    <mergeCell ref="B18:N18"/>
    <mergeCell ref="D19:F19"/>
    <mergeCell ref="G19:J19"/>
    <mergeCell ref="M19:N19"/>
    <mergeCell ref="T19:U19"/>
    <mergeCell ref="D20:F20"/>
    <mergeCell ref="G20:J20"/>
    <mergeCell ref="M20:N20"/>
    <mergeCell ref="T20:U20"/>
    <mergeCell ref="D16:F16"/>
    <mergeCell ref="G16:J16"/>
    <mergeCell ref="M16:N16"/>
    <mergeCell ref="T16:U16"/>
    <mergeCell ref="B17:N17"/>
    <mergeCell ref="T17:U17"/>
    <mergeCell ref="B12:N12"/>
    <mergeCell ref="T12:U12"/>
    <mergeCell ref="B13:N13"/>
    <mergeCell ref="T13:U13"/>
    <mergeCell ref="B14:N14"/>
    <mergeCell ref="D15:F15"/>
    <mergeCell ref="G15:J15"/>
    <mergeCell ref="M15:N15"/>
    <mergeCell ref="T15:U15"/>
    <mergeCell ref="B9:N9"/>
    <mergeCell ref="T9:U9"/>
    <mergeCell ref="B10:N10"/>
    <mergeCell ref="T10:U10"/>
    <mergeCell ref="E11:N11"/>
    <mergeCell ref="T11:U11"/>
    <mergeCell ref="A1:U1"/>
    <mergeCell ref="J4:M4"/>
    <mergeCell ref="T4:U4"/>
    <mergeCell ref="D7:F7"/>
    <mergeCell ref="G7:J8"/>
    <mergeCell ref="R7:R8"/>
    <mergeCell ref="S7:S8"/>
    <mergeCell ref="T7:U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2023-12-18T10:56:45Z</cp:lastPrinted>
  <dcterms:modified xsi:type="dcterms:W3CDTF">2023-12-22T13:16:04Z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A0B44A456053326E0775961CF3DF6AA61068147686982B15D97DC50A4DC5D709D6D71BE71550DC69A5A996A83CB099D4A322FE07FE5D9065E8FA683DED3A3E2F0ACC772A569153255771142C41E194D9F21DA6E61A125560E330D400AA1C29BF9AFBFA9CF0979EE608FAA2EDBC0BB70C1100C2FB1BD23B4C446D21C8F020F16</vt:lpwstr>
  </property>
  <property fmtid="{D5CDD505-2E9C-101B-9397-08002B2CF9AE}" pid="8" name="Business Objects Context Information6">
    <vt:lpwstr>EEC9DAF35DD8CDB1DBBCB47E8F1CB4E1B440BF4C07A5BD48DC2F5FE3762C5F97C25892A6F1FECCBB1A02C99CD433780E71CBAB3E1A9ED2DB2BCA5F0AC7B998BC3E138C02A375B87869253C3FA2481F33B3AB2CBDFDF8687391AE9DC78351BD752A6F83A2</vt:lpwstr>
  </property>
</Properties>
</file>